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15" windowHeight="7830" activeTab="3"/>
  </bookViews>
  <sheets>
    <sheet name="MASTER" sheetId="7" r:id="rId1"/>
    <sheet name="D1" sheetId="1" r:id="rId2"/>
    <sheet name="D2" sheetId="2" r:id="rId3"/>
    <sheet name="D3" sheetId="3" r:id="rId4"/>
    <sheet name="D4" sheetId="4" r:id="rId5"/>
    <sheet name="D5" sheetId="5" r:id="rId6"/>
    <sheet name="D6" sheetId="6" r:id="rId7"/>
    <sheet name="D7" sheetId="8" r:id="rId8"/>
    <sheet name="D8" sheetId="9" r:id="rId9"/>
    <sheet name="D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Sheet15" sheetId="20" r:id="rId20"/>
  </sheets>
  <calcPr calcId="144525"/>
</workbook>
</file>

<file path=xl/calcChain.xml><?xml version="1.0" encoding="utf-8"?>
<calcChain xmlns="http://schemas.openxmlformats.org/spreadsheetml/2006/main">
  <c r="H182" i="20" l="1"/>
  <c r="B182" i="20"/>
  <c r="G181" i="20"/>
  <c r="A181" i="20"/>
  <c r="D160" i="20"/>
  <c r="D159" i="20"/>
  <c r="D158" i="20"/>
  <c r="D157" i="20"/>
  <c r="D156" i="20"/>
  <c r="D155" i="20"/>
  <c r="D153" i="20"/>
  <c r="B150" i="20"/>
  <c r="D138" i="20"/>
  <c r="D137" i="20"/>
  <c r="D136" i="20"/>
  <c r="D135" i="20"/>
  <c r="F134" i="20"/>
  <c r="D134" i="20"/>
  <c r="D132" i="20"/>
  <c r="D131" i="20"/>
  <c r="D130" i="20"/>
  <c r="D129" i="20"/>
  <c r="F128" i="20"/>
  <c r="D128" i="20"/>
  <c r="I122" i="20"/>
  <c r="G114" i="20"/>
  <c r="F113" i="20"/>
  <c r="D94" i="20"/>
  <c r="D93" i="20"/>
  <c r="D92" i="20"/>
  <c r="D91" i="20"/>
  <c r="D90" i="20"/>
  <c r="D89" i="20"/>
  <c r="D87" i="20"/>
  <c r="B84" i="20"/>
  <c r="D73" i="20"/>
  <c r="D72" i="20"/>
  <c r="D71" i="20"/>
  <c r="D70" i="20"/>
  <c r="F69" i="20"/>
  <c r="D69" i="20"/>
  <c r="I61" i="20"/>
  <c r="G53" i="20"/>
  <c r="F52" i="20"/>
  <c r="D33" i="20"/>
  <c r="D32" i="20"/>
  <c r="D31" i="20"/>
  <c r="D30" i="20"/>
  <c r="D29" i="20"/>
  <c r="F27" i="20"/>
  <c r="D27" i="20"/>
  <c r="B24" i="20"/>
  <c r="D12" i="20"/>
  <c r="D11" i="20"/>
  <c r="D10" i="20"/>
  <c r="F9" i="20"/>
  <c r="D9" i="20"/>
  <c r="I1" i="20"/>
  <c r="H182" i="19"/>
  <c r="B182" i="19"/>
  <c r="G181" i="19"/>
  <c r="A181" i="19"/>
  <c r="D160" i="19"/>
  <c r="D159" i="19"/>
  <c r="D158" i="19"/>
  <c r="D157" i="19"/>
  <c r="D156" i="19"/>
  <c r="D155" i="19"/>
  <c r="D153" i="19"/>
  <c r="B150" i="19"/>
  <c r="D138" i="19"/>
  <c r="D137" i="19"/>
  <c r="D136" i="19"/>
  <c r="D135" i="19"/>
  <c r="F134" i="19"/>
  <c r="D134" i="19"/>
  <c r="D132" i="19"/>
  <c r="D131" i="19"/>
  <c r="D130" i="19"/>
  <c r="D129" i="19"/>
  <c r="F128" i="19"/>
  <c r="D128" i="19"/>
  <c r="I122" i="19"/>
  <c r="G114" i="19"/>
  <c r="F113" i="19"/>
  <c r="D94" i="19"/>
  <c r="D93" i="19"/>
  <c r="D92" i="19"/>
  <c r="D91" i="19"/>
  <c r="D90" i="19"/>
  <c r="D89" i="19"/>
  <c r="D87" i="19"/>
  <c r="B84" i="19"/>
  <c r="D73" i="19"/>
  <c r="D72" i="19"/>
  <c r="D71" i="19"/>
  <c r="D70" i="19"/>
  <c r="F69" i="19"/>
  <c r="D69" i="19"/>
  <c r="I61" i="19"/>
  <c r="G53" i="19"/>
  <c r="F52" i="19"/>
  <c r="D33" i="19"/>
  <c r="D32" i="19"/>
  <c r="D31" i="19"/>
  <c r="D30" i="19"/>
  <c r="D29" i="19"/>
  <c r="F27" i="19"/>
  <c r="D27" i="19"/>
  <c r="B24" i="19"/>
  <c r="D12" i="19"/>
  <c r="D11" i="19"/>
  <c r="D10" i="19"/>
  <c r="F9" i="19"/>
  <c r="D9" i="19"/>
  <c r="I1" i="19"/>
  <c r="H182" i="18"/>
  <c r="B182" i="18"/>
  <c r="G181" i="18"/>
  <c r="A181" i="18"/>
  <c r="D160" i="18"/>
  <c r="D159" i="18"/>
  <c r="D158" i="18"/>
  <c r="D157" i="18"/>
  <c r="D156" i="18"/>
  <c r="D155" i="18"/>
  <c r="D153" i="18"/>
  <c r="B150" i="18"/>
  <c r="D138" i="18"/>
  <c r="D137" i="18"/>
  <c r="D136" i="18"/>
  <c r="D135" i="18"/>
  <c r="F134" i="18"/>
  <c r="D134" i="18"/>
  <c r="D132" i="18"/>
  <c r="D131" i="18"/>
  <c r="D130" i="18"/>
  <c r="D129" i="18"/>
  <c r="F128" i="18"/>
  <c r="D128" i="18"/>
  <c r="I122" i="18"/>
  <c r="G114" i="18"/>
  <c r="F113" i="18"/>
  <c r="D94" i="18"/>
  <c r="D93" i="18"/>
  <c r="D92" i="18"/>
  <c r="D91" i="18"/>
  <c r="D90" i="18"/>
  <c r="D89" i="18"/>
  <c r="D87" i="18"/>
  <c r="B84" i="18"/>
  <c r="D73" i="18"/>
  <c r="D72" i="18"/>
  <c r="D71" i="18"/>
  <c r="D70" i="18"/>
  <c r="F69" i="18"/>
  <c r="D69" i="18"/>
  <c r="I61" i="18"/>
  <c r="G53" i="18"/>
  <c r="F52" i="18"/>
  <c r="D33" i="18"/>
  <c r="D32" i="18"/>
  <c r="D31" i="18"/>
  <c r="D30" i="18"/>
  <c r="D29" i="18"/>
  <c r="F27" i="18"/>
  <c r="D27" i="18"/>
  <c r="B24" i="18"/>
  <c r="D12" i="18"/>
  <c r="D11" i="18"/>
  <c r="D10" i="18"/>
  <c r="F9" i="18"/>
  <c r="D9" i="18"/>
  <c r="I1" i="18"/>
  <c r="H182" i="17"/>
  <c r="B182" i="17"/>
  <c r="G181" i="17"/>
  <c r="A181" i="17"/>
  <c r="D160" i="17"/>
  <c r="D159" i="17"/>
  <c r="D158" i="17"/>
  <c r="D157" i="17"/>
  <c r="D156" i="17"/>
  <c r="D155" i="17"/>
  <c r="D153" i="17"/>
  <c r="B150" i="17"/>
  <c r="D138" i="17"/>
  <c r="D137" i="17"/>
  <c r="D136" i="17"/>
  <c r="D135" i="17"/>
  <c r="F134" i="17"/>
  <c r="D134" i="17"/>
  <c r="D132" i="17"/>
  <c r="D131" i="17"/>
  <c r="D130" i="17"/>
  <c r="D129" i="17"/>
  <c r="F128" i="17"/>
  <c r="D128" i="17"/>
  <c r="I122" i="17"/>
  <c r="G114" i="17"/>
  <c r="F113" i="17"/>
  <c r="D94" i="17"/>
  <c r="D93" i="17"/>
  <c r="D92" i="17"/>
  <c r="D91" i="17"/>
  <c r="D90" i="17"/>
  <c r="D89" i="17"/>
  <c r="D87" i="17"/>
  <c r="B84" i="17"/>
  <c r="D73" i="17"/>
  <c r="D72" i="17"/>
  <c r="D71" i="17"/>
  <c r="D70" i="17"/>
  <c r="F69" i="17"/>
  <c r="D69" i="17"/>
  <c r="I61" i="17"/>
  <c r="G53" i="17"/>
  <c r="F52" i="17"/>
  <c r="D33" i="17"/>
  <c r="D32" i="17"/>
  <c r="D31" i="17"/>
  <c r="D30" i="17"/>
  <c r="D29" i="17"/>
  <c r="F27" i="17"/>
  <c r="D27" i="17"/>
  <c r="B24" i="17"/>
  <c r="D12" i="17"/>
  <c r="D11" i="17"/>
  <c r="D10" i="17"/>
  <c r="F9" i="17"/>
  <c r="D9" i="17"/>
  <c r="I1" i="17"/>
  <c r="H182" i="16"/>
  <c r="B182" i="16"/>
  <c r="G181" i="16"/>
  <c r="A181" i="16"/>
  <c r="D160" i="16"/>
  <c r="D159" i="16"/>
  <c r="D158" i="16"/>
  <c r="D157" i="16"/>
  <c r="D156" i="16"/>
  <c r="D155" i="16"/>
  <c r="D153" i="16"/>
  <c r="B150" i="16"/>
  <c r="D138" i="16"/>
  <c r="D137" i="16"/>
  <c r="D136" i="16"/>
  <c r="D135" i="16"/>
  <c r="F134" i="16"/>
  <c r="D134" i="16"/>
  <c r="D132" i="16"/>
  <c r="D131" i="16"/>
  <c r="D130" i="16"/>
  <c r="D129" i="16"/>
  <c r="F128" i="16"/>
  <c r="D128" i="16"/>
  <c r="I122" i="16"/>
  <c r="G114" i="16"/>
  <c r="F113" i="16"/>
  <c r="D94" i="16"/>
  <c r="D93" i="16"/>
  <c r="D92" i="16"/>
  <c r="D91" i="16"/>
  <c r="D90" i="16"/>
  <c r="D89" i="16"/>
  <c r="D87" i="16"/>
  <c r="B84" i="16"/>
  <c r="D73" i="16"/>
  <c r="D72" i="16"/>
  <c r="D71" i="16"/>
  <c r="D70" i="16"/>
  <c r="F69" i="16"/>
  <c r="D69" i="16"/>
  <c r="I61" i="16"/>
  <c r="G53" i="16"/>
  <c r="F52" i="16"/>
  <c r="D33" i="16"/>
  <c r="D32" i="16"/>
  <c r="D31" i="16"/>
  <c r="D30" i="16"/>
  <c r="D29" i="16"/>
  <c r="F27" i="16"/>
  <c r="D27" i="16"/>
  <c r="B24" i="16"/>
  <c r="D12" i="16"/>
  <c r="D11" i="16"/>
  <c r="D10" i="16"/>
  <c r="F9" i="16"/>
  <c r="D9" i="16"/>
  <c r="I1" i="16"/>
  <c r="H182" i="15"/>
  <c r="B182" i="15"/>
  <c r="G181" i="15"/>
  <c r="A181" i="15"/>
  <c r="D160" i="15"/>
  <c r="D159" i="15"/>
  <c r="D158" i="15"/>
  <c r="D157" i="15"/>
  <c r="D156" i="15"/>
  <c r="D155" i="15"/>
  <c r="D153" i="15"/>
  <c r="B150" i="15"/>
  <c r="D138" i="15"/>
  <c r="D137" i="15"/>
  <c r="D136" i="15"/>
  <c r="D135" i="15"/>
  <c r="F134" i="15"/>
  <c r="D134" i="15"/>
  <c r="D132" i="15"/>
  <c r="D131" i="15"/>
  <c r="D130" i="15"/>
  <c r="D129" i="15"/>
  <c r="F128" i="15"/>
  <c r="D128" i="15"/>
  <c r="I122" i="15"/>
  <c r="G114" i="15"/>
  <c r="F113" i="15"/>
  <c r="D94" i="15"/>
  <c r="D93" i="15"/>
  <c r="D92" i="15"/>
  <c r="D91" i="15"/>
  <c r="D90" i="15"/>
  <c r="D89" i="15"/>
  <c r="D87" i="15"/>
  <c r="B84" i="15"/>
  <c r="D73" i="15"/>
  <c r="D72" i="15"/>
  <c r="D71" i="15"/>
  <c r="D70" i="15"/>
  <c r="F69" i="15"/>
  <c r="D69" i="15"/>
  <c r="I61" i="15"/>
  <c r="G53" i="15"/>
  <c r="F52" i="15"/>
  <c r="D33" i="15"/>
  <c r="D32" i="15"/>
  <c r="D31" i="15"/>
  <c r="D30" i="15"/>
  <c r="D29" i="15"/>
  <c r="F27" i="15"/>
  <c r="D27" i="15"/>
  <c r="B24" i="15"/>
  <c r="D12" i="15"/>
  <c r="D11" i="15"/>
  <c r="D10" i="15"/>
  <c r="F9" i="15"/>
  <c r="D9" i="15"/>
  <c r="I1" i="15"/>
  <c r="H182" i="14"/>
  <c r="B182" i="14"/>
  <c r="G181" i="14"/>
  <c r="A181" i="14"/>
  <c r="D160" i="14"/>
  <c r="D159" i="14"/>
  <c r="D158" i="14"/>
  <c r="D157" i="14"/>
  <c r="D156" i="14"/>
  <c r="D155" i="14"/>
  <c r="D153" i="14"/>
  <c r="B150" i="14"/>
  <c r="D138" i="14"/>
  <c r="D137" i="14"/>
  <c r="D136" i="14"/>
  <c r="D135" i="14"/>
  <c r="F134" i="14"/>
  <c r="D134" i="14"/>
  <c r="D132" i="14"/>
  <c r="D131" i="14"/>
  <c r="D130" i="14"/>
  <c r="D129" i="14"/>
  <c r="F128" i="14"/>
  <c r="D128" i="14"/>
  <c r="I122" i="14"/>
  <c r="G114" i="14"/>
  <c r="F113" i="14"/>
  <c r="D94" i="14"/>
  <c r="D93" i="14"/>
  <c r="D92" i="14"/>
  <c r="D91" i="14"/>
  <c r="D90" i="14"/>
  <c r="D89" i="14"/>
  <c r="D87" i="14"/>
  <c r="B84" i="14"/>
  <c r="D73" i="14"/>
  <c r="D72" i="14"/>
  <c r="D71" i="14"/>
  <c r="D70" i="14"/>
  <c r="F69" i="14"/>
  <c r="D69" i="14"/>
  <c r="I61" i="14"/>
  <c r="G53" i="14"/>
  <c r="F52" i="14"/>
  <c r="D33" i="14"/>
  <c r="D32" i="14"/>
  <c r="D31" i="14"/>
  <c r="D30" i="14"/>
  <c r="D29" i="14"/>
  <c r="F27" i="14"/>
  <c r="D27" i="14"/>
  <c r="B24" i="14"/>
  <c r="D12" i="14"/>
  <c r="D11" i="14"/>
  <c r="D10" i="14"/>
  <c r="F9" i="14"/>
  <c r="D9" i="14"/>
  <c r="I1" i="14"/>
  <c r="H182" i="13"/>
  <c r="B182" i="13"/>
  <c r="G181" i="13"/>
  <c r="A181" i="13"/>
  <c r="D160" i="13"/>
  <c r="D159" i="13"/>
  <c r="D158" i="13"/>
  <c r="D157" i="13"/>
  <c r="D156" i="13"/>
  <c r="D155" i="13"/>
  <c r="D153" i="13"/>
  <c r="B150" i="13"/>
  <c r="D138" i="13"/>
  <c r="D137" i="13"/>
  <c r="D136" i="13"/>
  <c r="D135" i="13"/>
  <c r="F134" i="13"/>
  <c r="D134" i="13"/>
  <c r="D132" i="13"/>
  <c r="D131" i="13"/>
  <c r="D130" i="13"/>
  <c r="D129" i="13"/>
  <c r="F128" i="13"/>
  <c r="D128" i="13"/>
  <c r="I122" i="13"/>
  <c r="G114" i="13"/>
  <c r="F113" i="13"/>
  <c r="D94" i="13"/>
  <c r="D93" i="13"/>
  <c r="D92" i="13"/>
  <c r="D91" i="13"/>
  <c r="D90" i="13"/>
  <c r="D89" i="13"/>
  <c r="D87" i="13"/>
  <c r="B84" i="13"/>
  <c r="D73" i="13"/>
  <c r="D72" i="13"/>
  <c r="D71" i="13"/>
  <c r="D70" i="13"/>
  <c r="F69" i="13"/>
  <c r="D69" i="13"/>
  <c r="I61" i="13"/>
  <c r="G53" i="13"/>
  <c r="F52" i="13"/>
  <c r="D33" i="13"/>
  <c r="D32" i="13"/>
  <c r="D31" i="13"/>
  <c r="D30" i="13"/>
  <c r="D29" i="13"/>
  <c r="F27" i="13"/>
  <c r="D27" i="13"/>
  <c r="B24" i="13"/>
  <c r="D12" i="13"/>
  <c r="D11" i="13"/>
  <c r="D10" i="13"/>
  <c r="F9" i="13"/>
  <c r="D9" i="13"/>
  <c r="I1" i="13"/>
  <c r="H182" i="12"/>
  <c r="B182" i="12"/>
  <c r="G181" i="12"/>
  <c r="A181" i="12"/>
  <c r="D160" i="12"/>
  <c r="D159" i="12"/>
  <c r="D158" i="12"/>
  <c r="D157" i="12"/>
  <c r="D156" i="12"/>
  <c r="D155" i="12"/>
  <c r="D153" i="12"/>
  <c r="B150" i="12"/>
  <c r="D138" i="12"/>
  <c r="D137" i="12"/>
  <c r="D136" i="12"/>
  <c r="D135" i="12"/>
  <c r="F134" i="12"/>
  <c r="D134" i="12"/>
  <c r="D132" i="12"/>
  <c r="D131" i="12"/>
  <c r="D130" i="12"/>
  <c r="D129" i="12"/>
  <c r="F128" i="12"/>
  <c r="D128" i="12"/>
  <c r="I122" i="12"/>
  <c r="G114" i="12"/>
  <c r="F113" i="12"/>
  <c r="D94" i="12"/>
  <c r="D93" i="12"/>
  <c r="D92" i="12"/>
  <c r="D91" i="12"/>
  <c r="D90" i="12"/>
  <c r="D89" i="12"/>
  <c r="D87" i="12"/>
  <c r="B84" i="12"/>
  <c r="D73" i="12"/>
  <c r="D72" i="12"/>
  <c r="D71" i="12"/>
  <c r="D70" i="12"/>
  <c r="F69" i="12"/>
  <c r="D69" i="12"/>
  <c r="I61" i="12"/>
  <c r="G53" i="12"/>
  <c r="F52" i="12"/>
  <c r="D33" i="12"/>
  <c r="D32" i="12"/>
  <c r="D31" i="12"/>
  <c r="D30" i="12"/>
  <c r="D29" i="12"/>
  <c r="F27" i="12"/>
  <c r="D27" i="12"/>
  <c r="B24" i="12"/>
  <c r="D12" i="12"/>
  <c r="D11" i="12"/>
  <c r="D10" i="12"/>
  <c r="F9" i="12"/>
  <c r="D9" i="12"/>
  <c r="I1" i="12"/>
  <c r="H182" i="11"/>
  <c r="B182" i="11"/>
  <c r="G181" i="11"/>
  <c r="A181" i="11"/>
  <c r="D160" i="11"/>
  <c r="D159" i="11"/>
  <c r="D158" i="11"/>
  <c r="D157" i="11"/>
  <c r="D156" i="11"/>
  <c r="D155" i="11"/>
  <c r="D153" i="11"/>
  <c r="B150" i="11"/>
  <c r="D138" i="11"/>
  <c r="D137" i="11"/>
  <c r="D136" i="11"/>
  <c r="D135" i="11"/>
  <c r="F134" i="11"/>
  <c r="D134" i="11"/>
  <c r="D132" i="11"/>
  <c r="D131" i="11"/>
  <c r="D130" i="11"/>
  <c r="D129" i="11"/>
  <c r="F128" i="11"/>
  <c r="D128" i="11"/>
  <c r="I122" i="11"/>
  <c r="G114" i="11"/>
  <c r="F113" i="11"/>
  <c r="D94" i="11"/>
  <c r="D93" i="11"/>
  <c r="D92" i="11"/>
  <c r="D91" i="11"/>
  <c r="D90" i="11"/>
  <c r="D89" i="11"/>
  <c r="D87" i="11"/>
  <c r="B84" i="11"/>
  <c r="D73" i="11"/>
  <c r="D72" i="11"/>
  <c r="D71" i="11"/>
  <c r="D70" i="11"/>
  <c r="F69" i="11"/>
  <c r="D69" i="11"/>
  <c r="I61" i="11"/>
  <c r="G53" i="11"/>
  <c r="F52" i="11"/>
  <c r="D33" i="11"/>
  <c r="D32" i="11"/>
  <c r="D31" i="11"/>
  <c r="D30" i="11"/>
  <c r="D29" i="11"/>
  <c r="F27" i="11"/>
  <c r="D27" i="11"/>
  <c r="B24" i="11"/>
  <c r="D12" i="11"/>
  <c r="D11" i="11"/>
  <c r="D10" i="11"/>
  <c r="F9" i="11"/>
  <c r="D9" i="11"/>
  <c r="I1" i="11"/>
  <c r="H182" i="10"/>
  <c r="B182" i="10"/>
  <c r="G181" i="10"/>
  <c r="A181" i="10"/>
  <c r="D160" i="10"/>
  <c r="D159" i="10"/>
  <c r="D158" i="10"/>
  <c r="D157" i="10"/>
  <c r="D156" i="10"/>
  <c r="D155" i="10"/>
  <c r="D153" i="10"/>
  <c r="B150" i="10"/>
  <c r="D138" i="10"/>
  <c r="D137" i="10"/>
  <c r="D136" i="10"/>
  <c r="D135" i="10"/>
  <c r="F134" i="10"/>
  <c r="D134" i="10"/>
  <c r="D132" i="10"/>
  <c r="D131" i="10"/>
  <c r="D130" i="10"/>
  <c r="D129" i="10"/>
  <c r="F128" i="10"/>
  <c r="D128" i="10"/>
  <c r="I122" i="10"/>
  <c r="G114" i="10"/>
  <c r="F113" i="10"/>
  <c r="D94" i="10"/>
  <c r="D93" i="10"/>
  <c r="D92" i="10"/>
  <c r="D91" i="10"/>
  <c r="D90" i="10"/>
  <c r="D89" i="10"/>
  <c r="D87" i="10"/>
  <c r="B84" i="10"/>
  <c r="D73" i="10"/>
  <c r="D72" i="10"/>
  <c r="D71" i="10"/>
  <c r="D70" i="10"/>
  <c r="F69" i="10"/>
  <c r="D69" i="10"/>
  <c r="I61" i="10"/>
  <c r="G53" i="10"/>
  <c r="F52" i="10"/>
  <c r="D33" i="10"/>
  <c r="D32" i="10"/>
  <c r="D31" i="10"/>
  <c r="D30" i="10"/>
  <c r="D29" i="10"/>
  <c r="F27" i="10"/>
  <c r="D27" i="10"/>
  <c r="B24" i="10"/>
  <c r="D12" i="10"/>
  <c r="D11" i="10"/>
  <c r="D10" i="10"/>
  <c r="F9" i="10"/>
  <c r="D9" i="10"/>
  <c r="I1" i="10"/>
  <c r="H182" i="9"/>
  <c r="B182" i="9"/>
  <c r="G181" i="9"/>
  <c r="A181" i="9"/>
  <c r="D160" i="9"/>
  <c r="D159" i="9"/>
  <c r="D158" i="9"/>
  <c r="D157" i="9"/>
  <c r="D156" i="9"/>
  <c r="D155" i="9"/>
  <c r="D153" i="9"/>
  <c r="B150" i="9"/>
  <c r="D138" i="9"/>
  <c r="D137" i="9"/>
  <c r="D136" i="9"/>
  <c r="D135" i="9"/>
  <c r="F134" i="9"/>
  <c r="D134" i="9"/>
  <c r="D132" i="9"/>
  <c r="D131" i="9"/>
  <c r="D130" i="9"/>
  <c r="D129" i="9"/>
  <c r="F128" i="9"/>
  <c r="D128" i="9"/>
  <c r="I122" i="9"/>
  <c r="G114" i="9"/>
  <c r="F113" i="9"/>
  <c r="D94" i="9"/>
  <c r="D93" i="9"/>
  <c r="D92" i="9"/>
  <c r="D91" i="9"/>
  <c r="D90" i="9"/>
  <c r="D89" i="9"/>
  <c r="D87" i="9"/>
  <c r="B84" i="9"/>
  <c r="D73" i="9"/>
  <c r="D72" i="9"/>
  <c r="D71" i="9"/>
  <c r="D70" i="9"/>
  <c r="F69" i="9"/>
  <c r="D69" i="9"/>
  <c r="I61" i="9"/>
  <c r="G53" i="9"/>
  <c r="F52" i="9"/>
  <c r="D33" i="9"/>
  <c r="D32" i="9"/>
  <c r="D31" i="9"/>
  <c r="D30" i="9"/>
  <c r="D29" i="9"/>
  <c r="F27" i="9"/>
  <c r="D27" i="9"/>
  <c r="B24" i="9"/>
  <c r="D12" i="9"/>
  <c r="D11" i="9"/>
  <c r="D10" i="9"/>
  <c r="F9" i="9"/>
  <c r="D9" i="9"/>
  <c r="I1" i="9"/>
  <c r="H182" i="8"/>
  <c r="B182" i="8"/>
  <c r="G181" i="8"/>
  <c r="A181" i="8"/>
  <c r="D160" i="8"/>
  <c r="D159" i="8"/>
  <c r="D158" i="8"/>
  <c r="D157" i="8"/>
  <c r="D156" i="8"/>
  <c r="D155" i="8"/>
  <c r="D153" i="8"/>
  <c r="B150" i="8"/>
  <c r="D138" i="8"/>
  <c r="D137" i="8"/>
  <c r="D136" i="8"/>
  <c r="D135" i="8"/>
  <c r="F134" i="8"/>
  <c r="D134" i="8"/>
  <c r="D132" i="8"/>
  <c r="D131" i="8"/>
  <c r="D130" i="8"/>
  <c r="D129" i="8"/>
  <c r="F128" i="8"/>
  <c r="D128" i="8"/>
  <c r="I122" i="8"/>
  <c r="G114" i="8"/>
  <c r="F113" i="8"/>
  <c r="D94" i="8"/>
  <c r="D93" i="8"/>
  <c r="D92" i="8"/>
  <c r="D91" i="8"/>
  <c r="D90" i="8"/>
  <c r="D89" i="8"/>
  <c r="D87" i="8"/>
  <c r="B84" i="8"/>
  <c r="D73" i="8"/>
  <c r="D72" i="8"/>
  <c r="D71" i="8"/>
  <c r="D70" i="8"/>
  <c r="F69" i="8"/>
  <c r="D69" i="8"/>
  <c r="I61" i="8"/>
  <c r="G53" i="8"/>
  <c r="F52" i="8"/>
  <c r="D33" i="8"/>
  <c r="D32" i="8"/>
  <c r="D31" i="8"/>
  <c r="D30" i="8"/>
  <c r="D29" i="8"/>
  <c r="F27" i="8"/>
  <c r="D27" i="8"/>
  <c r="B24" i="8"/>
  <c r="D12" i="8"/>
  <c r="D11" i="8"/>
  <c r="D10" i="8"/>
  <c r="F9" i="8"/>
  <c r="D9" i="8"/>
  <c r="I1" i="8"/>
  <c r="H182" i="6"/>
  <c r="B182" i="6"/>
  <c r="G181" i="6"/>
  <c r="A181" i="6"/>
  <c r="D160" i="6"/>
  <c r="D159" i="6"/>
  <c r="D158" i="6"/>
  <c r="D157" i="6"/>
  <c r="D156" i="6"/>
  <c r="D155" i="6"/>
  <c r="D153" i="6"/>
  <c r="B150" i="6"/>
  <c r="D138" i="6"/>
  <c r="D137" i="6"/>
  <c r="D136" i="6"/>
  <c r="D135" i="6"/>
  <c r="F134" i="6"/>
  <c r="D134" i="6"/>
  <c r="D132" i="6"/>
  <c r="D131" i="6"/>
  <c r="D130" i="6"/>
  <c r="D129" i="6"/>
  <c r="F128" i="6"/>
  <c r="D128" i="6"/>
  <c r="I122" i="6"/>
  <c r="G114" i="6"/>
  <c r="F113" i="6"/>
  <c r="D94" i="6"/>
  <c r="D93" i="6"/>
  <c r="D92" i="6"/>
  <c r="D91" i="6"/>
  <c r="D90" i="6"/>
  <c r="D89" i="6"/>
  <c r="D87" i="6"/>
  <c r="B84" i="6"/>
  <c r="D73" i="6"/>
  <c r="D72" i="6"/>
  <c r="D71" i="6"/>
  <c r="D70" i="6"/>
  <c r="F69" i="6"/>
  <c r="D69" i="6"/>
  <c r="I61" i="6"/>
  <c r="G53" i="6"/>
  <c r="F52" i="6"/>
  <c r="D33" i="6"/>
  <c r="D32" i="6"/>
  <c r="D31" i="6"/>
  <c r="D30" i="6"/>
  <c r="D29" i="6"/>
  <c r="F27" i="6"/>
  <c r="D27" i="6"/>
  <c r="B24" i="6"/>
  <c r="D12" i="6"/>
  <c r="D11" i="6"/>
  <c r="D10" i="6"/>
  <c r="F9" i="6"/>
  <c r="D9" i="6"/>
  <c r="I1" i="6"/>
  <c r="H182" i="5"/>
  <c r="B182" i="5"/>
  <c r="G181" i="5"/>
  <c r="A181" i="5"/>
  <c r="D160" i="5"/>
  <c r="D159" i="5"/>
  <c r="D158" i="5"/>
  <c r="D157" i="5"/>
  <c r="D156" i="5"/>
  <c r="D155" i="5"/>
  <c r="D153" i="5"/>
  <c r="B150" i="5"/>
  <c r="D138" i="5"/>
  <c r="D137" i="5"/>
  <c r="D136" i="5"/>
  <c r="D135" i="5"/>
  <c r="F134" i="5"/>
  <c r="D134" i="5"/>
  <c r="D132" i="5"/>
  <c r="D131" i="5"/>
  <c r="D130" i="5"/>
  <c r="D129" i="5"/>
  <c r="F128" i="5"/>
  <c r="D128" i="5"/>
  <c r="I122" i="5"/>
  <c r="G114" i="5"/>
  <c r="F113" i="5"/>
  <c r="D94" i="5"/>
  <c r="D93" i="5"/>
  <c r="D92" i="5"/>
  <c r="D91" i="5"/>
  <c r="D90" i="5"/>
  <c r="D89" i="5"/>
  <c r="D87" i="5"/>
  <c r="B84" i="5"/>
  <c r="D73" i="5"/>
  <c r="D72" i="5"/>
  <c r="D71" i="5"/>
  <c r="D70" i="5"/>
  <c r="F69" i="5"/>
  <c r="D69" i="5"/>
  <c r="I61" i="5"/>
  <c r="G53" i="5"/>
  <c r="F52" i="5"/>
  <c r="D33" i="5"/>
  <c r="D32" i="5"/>
  <c r="D31" i="5"/>
  <c r="D30" i="5"/>
  <c r="D29" i="5"/>
  <c r="F27" i="5"/>
  <c r="D27" i="5"/>
  <c r="B24" i="5"/>
  <c r="D12" i="5"/>
  <c r="D11" i="5"/>
  <c r="D10" i="5"/>
  <c r="F9" i="5"/>
  <c r="D9" i="5"/>
  <c r="I1" i="5"/>
  <c r="H182" i="4"/>
  <c r="B182" i="4"/>
  <c r="G181" i="4"/>
  <c r="A181" i="4"/>
  <c r="D160" i="4"/>
  <c r="D159" i="4"/>
  <c r="D158" i="4"/>
  <c r="D157" i="4"/>
  <c r="D156" i="4"/>
  <c r="D155" i="4"/>
  <c r="D153" i="4"/>
  <c r="B150" i="4"/>
  <c r="D138" i="4"/>
  <c r="D137" i="4"/>
  <c r="D136" i="4"/>
  <c r="D135" i="4"/>
  <c r="F134" i="4"/>
  <c r="D134" i="4"/>
  <c r="D132" i="4"/>
  <c r="D131" i="4"/>
  <c r="D130" i="4"/>
  <c r="D129" i="4"/>
  <c r="F128" i="4"/>
  <c r="D128" i="4"/>
  <c r="I122" i="4"/>
  <c r="G114" i="4"/>
  <c r="F113" i="4"/>
  <c r="D94" i="4"/>
  <c r="D93" i="4"/>
  <c r="D92" i="4"/>
  <c r="D91" i="4"/>
  <c r="D90" i="4"/>
  <c r="D89" i="4"/>
  <c r="D87" i="4"/>
  <c r="B84" i="4"/>
  <c r="D73" i="4"/>
  <c r="D72" i="4"/>
  <c r="D71" i="4"/>
  <c r="D70" i="4"/>
  <c r="F69" i="4"/>
  <c r="D69" i="4"/>
  <c r="I61" i="4"/>
  <c r="G53" i="4"/>
  <c r="F52" i="4"/>
  <c r="D33" i="4"/>
  <c r="D32" i="4"/>
  <c r="D31" i="4"/>
  <c r="D30" i="4"/>
  <c r="D29" i="4"/>
  <c r="F27" i="4"/>
  <c r="D27" i="4"/>
  <c r="B24" i="4"/>
  <c r="D12" i="4"/>
  <c r="D11" i="4"/>
  <c r="D10" i="4"/>
  <c r="F9" i="4"/>
  <c r="D9" i="4"/>
  <c r="I1" i="4"/>
  <c r="H182" i="3"/>
  <c r="B182" i="3"/>
  <c r="G181" i="3"/>
  <c r="A181" i="3"/>
  <c r="C169" i="3"/>
  <c r="B168" i="3"/>
  <c r="C167" i="3"/>
  <c r="B166" i="3"/>
  <c r="D160" i="3"/>
  <c r="D159" i="3"/>
  <c r="D158" i="3"/>
  <c r="D157" i="3"/>
  <c r="D156" i="3"/>
  <c r="G153" i="3"/>
  <c r="D153" i="3"/>
  <c r="B150" i="3"/>
  <c r="D138" i="3"/>
  <c r="D137" i="3"/>
  <c r="D136" i="3"/>
  <c r="D135" i="3"/>
  <c r="G134" i="3"/>
  <c r="D134" i="3"/>
  <c r="D132" i="3"/>
  <c r="D131" i="3"/>
  <c r="D130" i="3"/>
  <c r="D129" i="3"/>
  <c r="G128" i="3"/>
  <c r="D128" i="3"/>
  <c r="I122" i="3"/>
  <c r="G114" i="3"/>
  <c r="F113" i="3"/>
  <c r="D94" i="3"/>
  <c r="D93" i="3"/>
  <c r="D92" i="3"/>
  <c r="D91" i="3"/>
  <c r="D90" i="3"/>
  <c r="G87" i="3"/>
  <c r="D87" i="3"/>
  <c r="B84" i="3"/>
  <c r="D73" i="3"/>
  <c r="D72" i="3"/>
  <c r="D71" i="3"/>
  <c r="D70" i="3"/>
  <c r="G69" i="3"/>
  <c r="D69" i="3"/>
  <c r="I61" i="3"/>
  <c r="G53" i="3"/>
  <c r="F52" i="3"/>
  <c r="D33" i="3"/>
  <c r="D32" i="3"/>
  <c r="D31" i="3"/>
  <c r="D30" i="3"/>
  <c r="G27" i="3"/>
  <c r="D27" i="3"/>
  <c r="B24" i="3"/>
  <c r="D12" i="3"/>
  <c r="D11" i="3"/>
  <c r="D10" i="3"/>
  <c r="G9" i="3"/>
  <c r="D9" i="3"/>
  <c r="I1" i="3"/>
  <c r="H182" i="2"/>
  <c r="B182" i="2"/>
  <c r="G181" i="2"/>
  <c r="A181" i="2"/>
  <c r="C169" i="2"/>
  <c r="B168" i="2"/>
  <c r="C167" i="2"/>
  <c r="B166" i="2"/>
  <c r="D160" i="2"/>
  <c r="D159" i="2"/>
  <c r="D158" i="2"/>
  <c r="D157" i="2"/>
  <c r="D156" i="2"/>
  <c r="G153" i="2"/>
  <c r="D153" i="2"/>
  <c r="B150" i="2"/>
  <c r="D138" i="2"/>
  <c r="D137" i="2"/>
  <c r="D136" i="2"/>
  <c r="D135" i="2"/>
  <c r="G134" i="2"/>
  <c r="D134" i="2"/>
  <c r="D132" i="2"/>
  <c r="D131" i="2"/>
  <c r="D130" i="2"/>
  <c r="D129" i="2"/>
  <c r="G128" i="2"/>
  <c r="D128" i="2"/>
  <c r="I122" i="2"/>
  <c r="G114" i="2"/>
  <c r="F113" i="2"/>
  <c r="D94" i="2"/>
  <c r="D93" i="2"/>
  <c r="D92" i="2"/>
  <c r="D91" i="2"/>
  <c r="D90" i="2"/>
  <c r="G87" i="2"/>
  <c r="D87" i="2"/>
  <c r="B84" i="2"/>
  <c r="D73" i="2"/>
  <c r="D72" i="2"/>
  <c r="D71" i="2"/>
  <c r="D70" i="2"/>
  <c r="G69" i="2"/>
  <c r="D69" i="2"/>
  <c r="I61" i="2"/>
  <c r="G53" i="2"/>
  <c r="F52" i="2"/>
  <c r="D33" i="2"/>
  <c r="D32" i="2"/>
  <c r="D31" i="2"/>
  <c r="D30" i="2"/>
  <c r="G27" i="2"/>
  <c r="D27" i="2"/>
  <c r="B24" i="2"/>
  <c r="D12" i="2"/>
  <c r="D11" i="2"/>
  <c r="D10" i="2"/>
  <c r="G9" i="2"/>
  <c r="D9" i="2"/>
  <c r="I1" i="2"/>
  <c r="I182" i="1"/>
  <c r="B182" i="1"/>
  <c r="H181" i="1"/>
  <c r="A181" i="1"/>
  <c r="C169" i="1"/>
  <c r="B168" i="1"/>
  <c r="C167" i="1"/>
  <c r="B166" i="1"/>
  <c r="D160" i="1"/>
  <c r="D159" i="1"/>
  <c r="D158" i="1"/>
  <c r="D157" i="1"/>
  <c r="D156" i="1"/>
  <c r="G153" i="1"/>
  <c r="D153" i="1"/>
  <c r="B150" i="1"/>
  <c r="D138" i="1"/>
  <c r="D137" i="1"/>
  <c r="D136" i="1"/>
  <c r="D135" i="1"/>
  <c r="G134" i="1"/>
  <c r="D134" i="1"/>
  <c r="D132" i="1"/>
  <c r="D131" i="1"/>
  <c r="D130" i="1"/>
  <c r="D129" i="1"/>
  <c r="G128" i="1"/>
  <c r="D128" i="1"/>
  <c r="J122" i="1"/>
  <c r="H114" i="1"/>
  <c r="G113" i="1"/>
  <c r="D94" i="1"/>
  <c r="D93" i="1"/>
  <c r="D92" i="1"/>
  <c r="D91" i="1"/>
  <c r="D90" i="1"/>
  <c r="G87" i="1"/>
  <c r="D87" i="1"/>
  <c r="B84" i="1"/>
  <c r="D73" i="1"/>
  <c r="D72" i="1"/>
  <c r="D71" i="1"/>
  <c r="D70" i="1"/>
  <c r="G69" i="1"/>
  <c r="D69" i="1"/>
  <c r="J61" i="1"/>
  <c r="H53" i="1"/>
  <c r="G52" i="1"/>
  <c r="D33" i="1"/>
  <c r="D32" i="1"/>
  <c r="D31" i="1"/>
  <c r="D30" i="1"/>
  <c r="G27" i="1"/>
  <c r="D27" i="1"/>
  <c r="B24" i="1"/>
  <c r="D12" i="1"/>
  <c r="D11" i="1"/>
  <c r="D10" i="1"/>
  <c r="G9" i="1"/>
  <c r="D9" i="1"/>
  <c r="J1" i="1"/>
</calcChain>
</file>

<file path=xl/sharedStrings.xml><?xml version="1.0" encoding="utf-8"?>
<sst xmlns="http://schemas.openxmlformats.org/spreadsheetml/2006/main" count="4392" uniqueCount="143">
  <si>
    <t>no</t>
  </si>
  <si>
    <t>nama</t>
  </si>
  <si>
    <t>nip</t>
  </si>
  <si>
    <t>Kedudukan</t>
  </si>
  <si>
    <t>jab</t>
  </si>
  <si>
    <t>panggolru</t>
  </si>
  <si>
    <t>mkbk</t>
  </si>
  <si>
    <t>jurprodi</t>
  </si>
  <si>
    <t>nama1</t>
  </si>
  <si>
    <t>nip1</t>
  </si>
  <si>
    <t>jab1</t>
  </si>
  <si>
    <t>panggolru1</t>
  </si>
  <si>
    <t>jurprodi1</t>
  </si>
  <si>
    <t>nama2</t>
  </si>
  <si>
    <t>nip2</t>
  </si>
  <si>
    <t>jab2</t>
  </si>
  <si>
    <t>panggolru2</t>
  </si>
  <si>
    <t>jurprodi2</t>
  </si>
  <si>
    <t>judul</t>
  </si>
  <si>
    <t>D1</t>
  </si>
  <si>
    <t>Wipsar Sunu Brams Dwandaru, Ph.D.</t>
  </si>
  <si>
    <t>19800129200501 1 003</t>
  </si>
  <si>
    <r>
      <rPr>
        <sz val="10"/>
        <color theme="1"/>
        <rFont val="Calibri"/>
        <charset val="134"/>
      </rPr>
      <t>Ketua/</t>
    </r>
    <r>
      <rPr>
        <strike/>
        <sz val="10"/>
        <color theme="1"/>
        <rFont val="Calibri"/>
        <charset val="134"/>
      </rPr>
      <t>Anggota 1</t>
    </r>
    <r>
      <rPr>
        <sz val="10"/>
        <color theme="1"/>
        <rFont val="Calibri"/>
        <charset val="134"/>
      </rPr>
      <t>)</t>
    </r>
  </si>
  <si>
    <t>Lektor 300</t>
  </si>
  <si>
    <t>Penata Tk I/ III/d</t>
  </si>
  <si>
    <t>Fisika Nano/ Soft Condensed Matter Physics</t>
  </si>
  <si>
    <t>Pendidikan Fisika/Fisika</t>
  </si>
  <si>
    <t>Prof. Dr. Ariswan, M.Si.</t>
  </si>
  <si>
    <t>19590914 198803 1 003</t>
  </si>
  <si>
    <t>Guru Besar 850</t>
  </si>
  <si>
    <t>Pembina Tk I/ IV/b</t>
  </si>
  <si>
    <t>Pendidikan Fisika/ Fisika</t>
  </si>
  <si>
    <t>Prof. Dr. Heru Kuswanto, M.Si.</t>
  </si>
  <si>
    <t>19611112198702 1 001</t>
  </si>
  <si>
    <t>Pembina Utama Muda/ IV/c</t>
  </si>
  <si>
    <t>Pedidikan Fisika/ Fisika</t>
  </si>
  <si>
    <t>Pembinaan Olimpiade Sains Nasional Mata Pelajaran IPA untuk Siswa-Siswa Sekolah Menengah Pertama Tahun 2018</t>
  </si>
  <si>
    <t>D2</t>
  </si>
  <si>
    <r>
      <t xml:space="preserve">Ketua </t>
    </r>
    <r>
      <rPr>
        <sz val="10"/>
        <color theme="1"/>
        <rFont val="Calibri"/>
        <charset val="134"/>
      </rPr>
      <t>/ anggota 1)</t>
    </r>
  </si>
  <si>
    <t>PenataTk I / III/d</t>
  </si>
  <si>
    <t>Pembina Tk I,/ IV/b</t>
  </si>
  <si>
    <t>Pelatihan Penggunaan Alat Ukur Fisika dan Pembuatan alat Peraga Fisika Sederhana bagi Guru-Guru Sekolah Menengah Pertama di Kabupaten Gunung Kidul</t>
  </si>
  <si>
    <t>D3</t>
  </si>
  <si>
    <t>Pelatihan Persiapan Kompetisi Sains Nasional Mata Pelajaran IPA bagi Siswa-Siswa di SMP Negeri 5 Kotamadya Yogyakarta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</si>
  <si>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</si>
  <si>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</si>
  <si>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</si>
  <si>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</si>
  <si>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</si>
  <si>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</si>
  <si>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</si>
  <si>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</si>
  <si>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</si>
  <si>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</si>
  <si>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</si>
  <si>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</si>
  <si>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</si>
  <si>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</si>
  <si>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</si>
  <si>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</si>
  <si>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</si>
  <si>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r>
      <rPr>
        <i/>
        <sz val="12"/>
        <color theme="1"/>
        <rFont val="Calibri"/>
        <charset val="134"/>
      </rPr>
      <t>Form</t>
    </r>
    <r>
      <rPr>
        <sz val="12"/>
        <color theme="1"/>
        <rFont val="Calibri"/>
        <charset val="134"/>
      </rPr>
      <t xml:space="preserve"> :  12</t>
    </r>
  </si>
  <si>
    <t>PENILAIAN</t>
  </si>
  <si>
    <t>MELAKSANAKAN PENGABDIAN KEPADA MASYARAKAT</t>
  </si>
  <si>
    <t xml:space="preserve">Dengan ini saya, </t>
  </si>
  <si>
    <t>N a m a / N I P</t>
  </si>
  <si>
    <t>:</t>
  </si>
  <si>
    <t>/</t>
  </si>
  <si>
    <t>Jabatan Fungsional (Angka kredit)</t>
  </si>
  <si>
    <t>Pangkat, Gol. / Ruang</t>
  </si>
  <si>
    <t>Jurusan / Program Studi</t>
  </si>
  <si>
    <t>Fakultas / Universitas</t>
  </si>
  <si>
    <t>FMIPA/UNY</t>
  </si>
  <si>
    <t>selaku Anggota Tim Penilai Sejawat memberi nilai unsur utama Tridharma Perguruan Tinggi/ unsur melaksanakan</t>
  </si>
  <si>
    <t xml:space="preserve"> pengabdian kepada masyarakat/ sub unsur 2) :</t>
  </si>
  <si>
    <t>Menduduki jabatan pimpinan pada lembaga pemerintahan/ pejabat Negara yang harus dibebaskan dari</t>
  </si>
  <si>
    <t xml:space="preserve"> jabatan organiknya.</t>
  </si>
  <si>
    <t>Melaksanakan pengembangan hasil pendidikan dan penelitian yang dapat dimanfaatkan oleh masyarakat.</t>
  </si>
  <si>
    <t>Memberi latihan/penyuluhan/penataran/ceramah pada masyarakat.</t>
  </si>
  <si>
    <t xml:space="preserve">Memberi pelayanan kepada masyarakat atau kegiatan lain yang menunjang pelaksanaan tugas umum </t>
  </si>
  <si>
    <t>pemerintahan dan pembangunan.</t>
  </si>
  <si>
    <t>Membuat/menulis karya pengabdian kepada masyarakat yang tidak dipublikasikan.</t>
  </si>
  <si>
    <t>Judul :</t>
  </si>
  <si>
    <t>disusun oleh :</t>
  </si>
  <si>
    <t>Nama / NIP</t>
  </si>
  <si>
    <t>Kedudukan dalam melaksanakan</t>
  </si>
  <si>
    <t>Pengabdian kepada masyarakat</t>
  </si>
  <si>
    <t>Jabatan fungsional (Angka Kredit)</t>
  </si>
  <si>
    <t>Pangkat, Gol. / ruang</t>
  </si>
  <si>
    <t>Mata Kuliah / Bidang Keahlian</t>
  </si>
  <si>
    <t>Jurusan / Progam studi</t>
  </si>
  <si>
    <t>NO</t>
  </si>
  <si>
    <r>
      <rPr>
        <sz val="10"/>
        <color theme="1"/>
        <rFont val="Calibri"/>
        <charset val="134"/>
      </rPr>
      <t xml:space="preserve">Aspek yang dinilai </t>
    </r>
    <r>
      <rPr>
        <vertAlign val="superscript"/>
        <sz val="10"/>
        <color theme="1"/>
        <rFont val="Calibri"/>
        <charset val="134"/>
      </rPr>
      <t>4)</t>
    </r>
  </si>
  <si>
    <r>
      <rPr>
        <sz val="10"/>
        <color theme="1"/>
        <rFont val="Calibri"/>
        <charset val="134"/>
      </rPr>
      <t xml:space="preserve">Nilai angka </t>
    </r>
    <r>
      <rPr>
        <vertAlign val="superscript"/>
        <sz val="10"/>
        <color theme="1"/>
        <rFont val="Calibri"/>
        <charset val="134"/>
      </rPr>
      <t>3)</t>
    </r>
  </si>
  <si>
    <t>Bobot</t>
  </si>
  <si>
    <t>Nilai angka X Bobot</t>
  </si>
  <si>
    <r>
      <rPr>
        <sz val="10"/>
        <color theme="1"/>
        <rFont val="Calibri"/>
        <charset val="134"/>
      </rPr>
      <t xml:space="preserve">Nilai angka X bobot </t>
    </r>
    <r>
      <rPr>
        <vertAlign val="superscript"/>
        <sz val="10"/>
        <color theme="1"/>
        <rFont val="Calibri"/>
        <charset val="134"/>
      </rPr>
      <t>5)</t>
    </r>
  </si>
  <si>
    <t>Mutu</t>
  </si>
  <si>
    <t>X 50</t>
  </si>
  <si>
    <t>Sofistikasi</t>
  </si>
  <si>
    <t>X 30</t>
  </si>
  <si>
    <t>Kemutakhiran</t>
  </si>
  <si>
    <t>X 20</t>
  </si>
  <si>
    <t xml:space="preserve">∑     :  </t>
  </si>
  <si>
    <t xml:space="preserve">  100       .</t>
  </si>
  <si>
    <t>∑ nilai angka X bobot</t>
  </si>
  <si>
    <t>∑ nilai angka X bobot : 100</t>
  </si>
  <si>
    <r>
      <rPr>
        <sz val="10"/>
        <color theme="1"/>
        <rFont val="Calibri"/>
        <charset val="134"/>
      </rPr>
      <t xml:space="preserve">Atas dasar tabel di atas, nilai karya tersebut adalah </t>
    </r>
    <r>
      <rPr>
        <vertAlign val="superscript"/>
        <sz val="10"/>
        <color theme="1"/>
        <rFont val="Calibri"/>
        <charset val="134"/>
      </rPr>
      <t>2)</t>
    </r>
    <r>
      <rPr>
        <sz val="10"/>
        <color theme="1"/>
        <rFont val="Calibri"/>
        <charset val="134"/>
      </rPr>
      <t xml:space="preserve"> :   A (Amat baik)   b. B (Baik)   c. C (cukup)</t>
    </r>
  </si>
  <si>
    <t xml:space="preserve">Nilai ini merupakan kelengkapan usulan penilaian dan penetapan angka kredit yang bersangkutan dalam rangka </t>
  </si>
  <si>
    <t>kenaikan jabatan fungsional/ pangkat.</t>
  </si>
  <si>
    <t xml:space="preserve">Yogyakarta, . . . . . . . . . . . . . . </t>
  </si>
  <si>
    <t xml:space="preserve">Penilai    :   1 </t>
  </si>
  <si>
    <t>NIP</t>
  </si>
  <si>
    <t>Catatan  :</t>
  </si>
  <si>
    <t>1)  Coret yang tidak diperlukan</t>
  </si>
  <si>
    <t>2)  Lingkari yang diperlukan</t>
  </si>
  <si>
    <t>3)  Rentangan nilai angka :   50 – 100</t>
  </si>
  <si>
    <t>4)  Penilai sejawat menggunakan jabaran masing-masing aspek (lihat form : 14)</t>
  </si>
  <si>
    <t>5)  Konversi nilai angka ke huruf dan sebutannya :  81 – 100 : A (amat baik); 66- 80 : B (baik)  ; ≤ 65 : C (cukup)</t>
  </si>
  <si>
    <r>
      <rPr>
        <b/>
        <sz val="12"/>
        <color theme="1"/>
        <rFont val="Calibri"/>
        <charset val="134"/>
      </rPr>
      <t>(Mandiri/Kelompok</t>
    </r>
    <r>
      <rPr>
        <b/>
        <vertAlign val="superscript"/>
        <sz val="12"/>
        <color theme="1"/>
        <rFont val="Calibri"/>
        <charset val="134"/>
      </rPr>
      <t>1)</t>
    </r>
    <r>
      <rPr>
        <b/>
        <sz val="12"/>
        <color theme="1"/>
        <rFont val="Calibri"/>
        <charset val="134"/>
      </rPr>
      <t>)</t>
    </r>
  </si>
  <si>
    <r>
      <rPr>
        <sz val="10"/>
        <color theme="1"/>
        <rFont val="Calibri"/>
        <charset val="134"/>
      </rPr>
      <t xml:space="preserve">  100      </t>
    </r>
    <r>
      <rPr>
        <sz val="2"/>
        <color theme="1"/>
        <rFont val="Calibri"/>
        <charset val="134"/>
      </rPr>
      <t xml:space="preserve"> .</t>
    </r>
  </si>
  <si>
    <t>Penilai    :   2</t>
  </si>
  <si>
    <t>(Mandiri/Kelompok1))</t>
  </si>
  <si>
    <t>Nama Anggota Penilai Sejawat</t>
  </si>
  <si>
    <t>Jabatan dan Gol. / Ruang</t>
  </si>
  <si>
    <t>Aspek yang dinilai dan nilai angka X bobot</t>
  </si>
  <si>
    <t>Nilai angka X bobot</t>
  </si>
  <si>
    <t>X</t>
  </si>
  <si>
    <t>Bobot (50)</t>
  </si>
  <si>
    <t>Bobot (30)</t>
  </si>
  <si>
    <t>Bobot (20)</t>
  </si>
  <si>
    <t>Guru Besar</t>
  </si>
  <si>
    <t>∑ Nilai angka X Bobot</t>
  </si>
  <si>
    <t>∑ Nilai angka X Bobot : 100 : 2</t>
  </si>
  <si>
    <t>Nilai Huruf</t>
  </si>
  <si>
    <t xml:space="preserve">Guru Besar  </t>
  </si>
  <si>
    <t>Prof. Dr. Bambang Subali</t>
  </si>
  <si>
    <t>Pembina Madya Utama, IV/e</t>
  </si>
  <si>
    <t>Prof. Dr. IGP. Suryadarma</t>
  </si>
  <si>
    <r>
      <t>(Mandiri/</t>
    </r>
    <r>
      <rPr>
        <b/>
        <strike/>
        <sz val="12"/>
        <color theme="1"/>
        <rFont val="Calibri"/>
        <family val="2"/>
      </rPr>
      <t>Kelompok</t>
    </r>
    <r>
      <rPr>
        <b/>
        <vertAlign val="superscript"/>
        <sz val="12"/>
        <color theme="1"/>
        <rFont val="Calibri"/>
        <charset val="134"/>
      </rPr>
      <t>1)</t>
    </r>
    <r>
      <rPr>
        <b/>
        <sz val="12"/>
        <color theme="1"/>
        <rFont val="Calibri"/>
        <charset val="134"/>
      </rPr>
      <t>)</t>
    </r>
  </si>
  <si>
    <r>
      <t>(Mandiri/</t>
    </r>
    <r>
      <rPr>
        <b/>
        <strike/>
        <sz val="12"/>
        <color theme="1"/>
        <rFont val="Calibri"/>
        <family val="2"/>
      </rPr>
      <t>Kelompok</t>
    </r>
    <r>
      <rPr>
        <b/>
        <sz val="12"/>
        <color theme="1"/>
        <rFont val="Calibri"/>
        <charset val="134"/>
      </rPr>
      <t>1))</t>
    </r>
  </si>
  <si>
    <r>
      <t>(</t>
    </r>
    <r>
      <rPr>
        <b/>
        <strike/>
        <sz val="12"/>
        <color theme="1"/>
        <rFont val="Calibri"/>
        <family val="2"/>
      </rPr>
      <t>Mandiri</t>
    </r>
    <r>
      <rPr>
        <b/>
        <sz val="12"/>
        <color theme="1"/>
        <rFont val="Calibri"/>
        <charset val="134"/>
      </rPr>
      <t>/Kelompok</t>
    </r>
    <r>
      <rPr>
        <b/>
        <vertAlign val="superscript"/>
        <sz val="12"/>
        <color theme="1"/>
        <rFont val="Calibri"/>
        <charset val="134"/>
      </rPr>
      <t>1)</t>
    </r>
    <r>
      <rPr>
        <b/>
        <sz val="12"/>
        <color theme="1"/>
        <rFont val="Calibri"/>
        <charset val="134"/>
      </rPr>
      <t>)</t>
    </r>
  </si>
  <si>
    <r>
      <t>(</t>
    </r>
    <r>
      <rPr>
        <b/>
        <strike/>
        <sz val="12"/>
        <color theme="1"/>
        <rFont val="Calibri"/>
        <family val="2"/>
      </rPr>
      <t>Mandiri</t>
    </r>
    <r>
      <rPr>
        <b/>
        <sz val="12"/>
        <color theme="1"/>
        <rFont val="Calibri"/>
        <charset val="134"/>
      </rPr>
      <t>/Kelompok1))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</si>
</sst>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>
    <font>
      <sz val="11"/>
      <color theme="1"/>
      <name val="Calibri"/>
      <charset val="134"/>
      <scheme val="minor"/>
    </font>
    <font>
      <i/>
      <sz val="12"/>
      <color theme="1"/>
      <name val="Calibri"/>
      <charset val="134"/>
    </font>
    <font>
      <sz val="12"/>
      <color theme="1"/>
      <name val="Calibri"/>
      <charset val="134"/>
    </font>
    <font>
      <b/>
      <sz val="12"/>
      <color theme="1"/>
      <name val="Calibri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theme="1"/>
      <name val="Times New Roman"/>
      <charset val="134"/>
    </font>
    <font>
      <u/>
      <sz val="10"/>
      <color theme="1"/>
      <name val="Calibri"/>
      <charset val="134"/>
    </font>
    <font>
      <b/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strike/>
      <sz val="10"/>
      <color theme="1"/>
      <name val="Calibri"/>
      <charset val="134"/>
    </font>
    <font>
      <sz val="11"/>
      <color theme="1"/>
      <name val="Calibri"/>
      <charset val="134"/>
    </font>
    <font>
      <b/>
      <sz val="12"/>
      <color theme="1"/>
      <name val="Calibri"/>
      <charset val="134"/>
    </font>
    <font>
      <sz val="9"/>
      <color theme="1"/>
      <name val="Calibri"/>
      <charset val="134"/>
      <scheme val="minor"/>
    </font>
    <font>
      <strike/>
      <sz val="11"/>
      <color theme="1"/>
      <name val="Calibri"/>
      <charset val="134"/>
      <scheme val="minor"/>
    </font>
    <font>
      <b/>
      <vertAlign val="superscript"/>
      <sz val="12"/>
      <color theme="1"/>
      <name val="Calibri"/>
      <charset val="134"/>
    </font>
    <font>
      <vertAlign val="superscript"/>
      <sz val="10"/>
      <color theme="1"/>
      <name val="Calibri"/>
      <charset val="134"/>
    </font>
    <font>
      <sz val="2"/>
      <color theme="1"/>
      <name val="Calibri"/>
      <charset val="134"/>
    </font>
    <font>
      <sz val="11"/>
      <color theme="1"/>
      <name val="Calibri"/>
      <charset val="134"/>
      <scheme val="minor"/>
    </font>
    <font>
      <b/>
      <strike/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0" fontId="14" fillId="0" borderId="0"/>
    <xf numFmtId="0" fontId="14" fillId="0" borderId="0"/>
  </cellStyleXfs>
  <cellXfs count="7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/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1"/>
    </xf>
    <xf numFmtId="0" fontId="9" fillId="0" borderId="0" xfId="0" applyFont="1"/>
    <xf numFmtId="43" fontId="4" fillId="0" borderId="0" xfId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3" fillId="0" borderId="0" xfId="0" applyFont="1" applyAlignment="1">
      <alignment wrapText="1"/>
    </xf>
    <xf numFmtId="0" fontId="0" fillId="0" borderId="0" xfId="0" quotePrefix="1" applyAlignment="1">
      <alignment vertical="top" wrapText="1"/>
    </xf>
    <xf numFmtId="0" fontId="0" fillId="0" borderId="0" xfId="0" quotePrefix="1"/>
    <xf numFmtId="0" fontId="4" fillId="0" borderId="0" xfId="0" quotePrefix="1" applyFont="1" applyAlignment="1">
      <alignment vertical="center"/>
    </xf>
    <xf numFmtId="1" fontId="4" fillId="0" borderId="0" xfId="0" quotePrefix="1" applyNumberFormat="1" applyFont="1" applyAlignment="1">
      <alignment vertical="center"/>
    </xf>
    <xf numFmtId="0" fontId="9" fillId="0" borderId="0" xfId="0" quotePrefix="1" applyFont="1"/>
    <xf numFmtId="0" fontId="5" fillId="0" borderId="0" xfId="0" quotePrefix="1" applyFont="1"/>
    <xf numFmtId="0" fontId="11" fillId="0" borderId="0" xfId="0" quotePrefix="1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Style 1" xfId="2"/>
    <cellStyle name="Sty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D13" sqref="D13"/>
    </sheetView>
  </sheetViews>
  <sheetFormatPr defaultColWidth="22.85546875" defaultRowHeight="15"/>
  <cols>
    <col min="1" max="1" width="4.7109375" style="39" customWidth="1"/>
    <col min="2" max="18" width="22.85546875" style="39"/>
    <col min="19" max="19" width="52.140625" style="39" customWidth="1"/>
    <col min="20" max="16384" width="22.85546875" style="39"/>
  </cols>
  <sheetData>
    <row r="1" spans="1:19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39" t="s">
        <v>18</v>
      </c>
    </row>
    <row r="2" spans="1:19" ht="30">
      <c r="A2" s="39" t="s">
        <v>19</v>
      </c>
      <c r="B2" s="4" t="s">
        <v>20</v>
      </c>
      <c r="C2" s="41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39" t="s">
        <v>26</v>
      </c>
      <c r="I2" s="4" t="s">
        <v>27</v>
      </c>
      <c r="J2" s="41" t="s">
        <v>28</v>
      </c>
      <c r="K2" s="4" t="s">
        <v>29</v>
      </c>
      <c r="L2" s="4" t="s">
        <v>30</v>
      </c>
      <c r="M2" s="39" t="s">
        <v>31</v>
      </c>
      <c r="N2" s="4" t="s">
        <v>32</v>
      </c>
      <c r="O2" s="41" t="s">
        <v>33</v>
      </c>
      <c r="P2" s="39" t="s">
        <v>29</v>
      </c>
      <c r="Q2" s="4" t="s">
        <v>34</v>
      </c>
      <c r="R2" s="39" t="s">
        <v>35</v>
      </c>
      <c r="S2" s="40" t="s">
        <v>36</v>
      </c>
    </row>
    <row r="3" spans="1:19" ht="45">
      <c r="A3" s="39" t="s">
        <v>37</v>
      </c>
      <c r="B3" s="4" t="s">
        <v>20</v>
      </c>
      <c r="C3" s="41" t="s">
        <v>21</v>
      </c>
      <c r="D3" s="38" t="s">
        <v>38</v>
      </c>
      <c r="E3" s="4" t="s">
        <v>23</v>
      </c>
      <c r="F3" s="4" t="s">
        <v>39</v>
      </c>
      <c r="G3" s="4" t="s">
        <v>25</v>
      </c>
      <c r="H3" s="39" t="s">
        <v>26</v>
      </c>
      <c r="I3" s="4" t="s">
        <v>27</v>
      </c>
      <c r="J3" s="41" t="s">
        <v>28</v>
      </c>
      <c r="K3" s="4" t="s">
        <v>29</v>
      </c>
      <c r="L3" s="4" t="s">
        <v>40</v>
      </c>
      <c r="M3" s="39" t="s">
        <v>31</v>
      </c>
      <c r="N3" s="4" t="s">
        <v>32</v>
      </c>
      <c r="O3" s="41" t="s">
        <v>33</v>
      </c>
      <c r="P3" s="39" t="s">
        <v>29</v>
      </c>
      <c r="Q3" s="4" t="s">
        <v>34</v>
      </c>
      <c r="R3" s="39" t="s">
        <v>35</v>
      </c>
      <c r="S3" s="39" t="s">
        <v>41</v>
      </c>
    </row>
    <row r="4" spans="1:19" ht="30">
      <c r="A4" s="39" t="s">
        <v>42</v>
      </c>
      <c r="B4" s="4" t="s">
        <v>20</v>
      </c>
      <c r="C4" s="41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39" t="s">
        <v>26</v>
      </c>
      <c r="I4" s="4" t="s">
        <v>27</v>
      </c>
      <c r="J4" s="41" t="s">
        <v>28</v>
      </c>
      <c r="K4" s="4" t="s">
        <v>29</v>
      </c>
      <c r="L4" s="4" t="s">
        <v>40</v>
      </c>
      <c r="M4" s="39" t="s">
        <v>31</v>
      </c>
      <c r="N4" s="4" t="s">
        <v>32</v>
      </c>
      <c r="O4" s="41" t="s">
        <v>33</v>
      </c>
      <c r="P4" s="39" t="s">
        <v>29</v>
      </c>
      <c r="Q4" s="4" t="s">
        <v>34</v>
      </c>
      <c r="R4" s="39" t="s">
        <v>35</v>
      </c>
      <c r="S4" s="40" t="s">
        <v>43</v>
      </c>
    </row>
    <row r="5" spans="1:19">
      <c r="A5" s="39" t="s">
        <v>44</v>
      </c>
    </row>
    <row r="6" spans="1:19">
      <c r="A6" s="39" t="s">
        <v>45</v>
      </c>
      <c r="D6" s="38"/>
      <c r="N6" s="4"/>
    </row>
    <row r="7" spans="1:19">
      <c r="A7" s="39" t="s">
        <v>46</v>
      </c>
      <c r="I7" s="4"/>
    </row>
    <row r="8" spans="1:19">
      <c r="A8" s="39" t="s">
        <v>47</v>
      </c>
      <c r="D8" s="38"/>
    </row>
    <row r="9" spans="1:19">
      <c r="A9" s="39" t="s">
        <v>48</v>
      </c>
    </row>
    <row r="10" spans="1:19" ht="15.75">
      <c r="A10" s="39" t="s">
        <v>49</v>
      </c>
      <c r="D10" s="48"/>
      <c r="E10" s="48"/>
      <c r="F10" s="48"/>
      <c r="G10" s="48"/>
      <c r="H10" s="48"/>
      <c r="I10" s="48"/>
      <c r="J10" s="48"/>
    </row>
    <row r="11" spans="1:19">
      <c r="A11" s="39" t="s">
        <v>50</v>
      </c>
    </row>
    <row r="12" spans="1:19">
      <c r="A12" s="39" t="s">
        <v>51</v>
      </c>
    </row>
    <row r="13" spans="1:19">
      <c r="A13" s="39" t="s">
        <v>52</v>
      </c>
    </row>
    <row r="14" spans="1:19">
      <c r="A14" s="39" t="s">
        <v>53</v>
      </c>
    </row>
    <row r="15" spans="1:19">
      <c r="A15" s="39" t="s">
        <v>54</v>
      </c>
    </row>
    <row r="16" spans="1:19">
      <c r="A16" s="39" t="s">
        <v>55</v>
      </c>
    </row>
    <row r="17" spans="1:1">
      <c r="A17" s="39" t="s">
        <v>56</v>
      </c>
    </row>
    <row r="18" spans="1:1">
      <c r="A18" s="39" t="s">
        <v>57</v>
      </c>
    </row>
    <row r="19" spans="1:1">
      <c r="A19" s="39" t="s">
        <v>58</v>
      </c>
    </row>
    <row r="20" spans="1:1">
      <c r="A20" s="39" t="s">
        <v>59</v>
      </c>
    </row>
    <row r="21" spans="1:1">
      <c r="A21" s="39" t="s">
        <v>60</v>
      </c>
    </row>
  </sheetData>
  <mergeCells count="1">
    <mergeCell ref="D10:J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84" workbookViewId="0">
      <selection activeCell="E200" sqref="E200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MASTER!A10</f>
        <v>D9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MASTER!I10</f>
        <v>0</v>
      </c>
      <c r="F9" s="5">
        <f>MASTER!J10</f>
        <v>0</v>
      </c>
    </row>
    <row r="10" spans="1:9">
      <c r="A10" s="4" t="s">
        <v>68</v>
      </c>
      <c r="C10" t="s">
        <v>66</v>
      </c>
      <c r="D10" s="4">
        <f>MASTER!K10</f>
        <v>0</v>
      </c>
    </row>
    <row r="11" spans="1:9">
      <c r="A11" s="4" t="s">
        <v>69</v>
      </c>
      <c r="C11" t="s">
        <v>66</v>
      </c>
      <c r="D11" s="4">
        <f>MASTER!L10</f>
        <v>0</v>
      </c>
    </row>
    <row r="12" spans="1:9">
      <c r="A12" s="4" t="s">
        <v>70</v>
      </c>
      <c r="C12" t="s">
        <v>66</v>
      </c>
      <c r="D12" s="4">
        <f>MASTER!M10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>
        <f>MASTER!B10</f>
        <v>0</v>
      </c>
      <c r="F27" s="4">
        <f>MASTER!C10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MASTER!D10</f>
        <v>0</v>
      </c>
    </row>
    <row r="30" spans="1:9">
      <c r="A30" s="4" t="s">
        <v>87</v>
      </c>
      <c r="C30" t="s">
        <v>66</v>
      </c>
      <c r="D30" s="4">
        <f>MASTER!E10</f>
        <v>0</v>
      </c>
    </row>
    <row r="31" spans="1:9">
      <c r="A31" s="4" t="s">
        <v>88</v>
      </c>
      <c r="C31" t="s">
        <v>66</v>
      </c>
      <c r="D31" s="4">
        <f>MASTER!F10</f>
        <v>0</v>
      </c>
    </row>
    <row r="32" spans="1:9">
      <c r="A32" s="4" t="s">
        <v>89</v>
      </c>
      <c r="C32" t="s">
        <v>66</v>
      </c>
      <c r="D32" s="4">
        <f>MASTER!G10</f>
        <v>0</v>
      </c>
    </row>
    <row r="33" spans="1:9">
      <c r="A33" s="4" t="s">
        <v>90</v>
      </c>
      <c r="C33" t="s">
        <v>66</v>
      </c>
      <c r="D33" s="4">
        <f>MASTER!H10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MASTER!I10</f>
        <v>0</v>
      </c>
      <c r="G52" s="4"/>
    </row>
    <row r="53" spans="1:9">
      <c r="F53" s="4" t="s">
        <v>112</v>
      </c>
      <c r="G53" s="4">
        <f>MASTER!J10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D9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MASTER!N10</f>
        <v>0</v>
      </c>
      <c r="F69">
        <f>MASTER!O10</f>
        <v>0</v>
      </c>
    </row>
    <row r="70" spans="1:9">
      <c r="A70" s="4" t="s">
        <v>68</v>
      </c>
      <c r="C70" t="s">
        <v>66</v>
      </c>
      <c r="D70" s="4">
        <f>MASTER!P10</f>
        <v>0</v>
      </c>
    </row>
    <row r="71" spans="1:9">
      <c r="A71" s="4" t="s">
        <v>69</v>
      </c>
      <c r="C71" t="s">
        <v>66</v>
      </c>
      <c r="D71" s="4">
        <f>MASTER!Q10</f>
        <v>0</v>
      </c>
    </row>
    <row r="72" spans="1:9">
      <c r="A72" s="4" t="s">
        <v>70</v>
      </c>
      <c r="C72" t="s">
        <v>66</v>
      </c>
      <c r="D72" s="4">
        <f>MASTER!R10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>
        <f>D27</f>
        <v>0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MASTER!N10</f>
        <v>0</v>
      </c>
      <c r="G113" s="4"/>
      <c r="H113" s="30"/>
    </row>
    <row r="114" spans="1:10">
      <c r="F114" s="4" t="s">
        <v>112</v>
      </c>
      <c r="G114" s="4">
        <f>MASTER!O10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D9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>
        <f>D27</f>
        <v>0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3" workbookViewId="0">
      <selection activeCell="K15" sqref="K15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MASTER!A11</f>
        <v>D10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MASTER!I11</f>
        <v>0</v>
      </c>
      <c r="F9" s="5">
        <f>MASTER!J11</f>
        <v>0</v>
      </c>
    </row>
    <row r="10" spans="1:9">
      <c r="A10" s="4" t="s">
        <v>68</v>
      </c>
      <c r="C10" t="s">
        <v>66</v>
      </c>
      <c r="D10" s="4">
        <f>MASTER!K11</f>
        <v>0</v>
      </c>
    </row>
    <row r="11" spans="1:9">
      <c r="A11" s="4" t="s">
        <v>69</v>
      </c>
      <c r="C11" t="s">
        <v>66</v>
      </c>
      <c r="D11" s="4">
        <f>MASTER!L11</f>
        <v>0</v>
      </c>
    </row>
    <row r="12" spans="1:9">
      <c r="A12" s="4" t="s">
        <v>70</v>
      </c>
      <c r="C12" t="s">
        <v>66</v>
      </c>
      <c r="D12" s="4">
        <f>MASTER!M11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>
        <f>MASTER!B11</f>
        <v>0</v>
      </c>
      <c r="F27" s="4">
        <f>MASTER!C11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MASTER!D11</f>
        <v>0</v>
      </c>
    </row>
    <row r="30" spans="1:9">
      <c r="A30" s="4" t="s">
        <v>87</v>
      </c>
      <c r="C30" t="s">
        <v>66</v>
      </c>
      <c r="D30" s="4">
        <f>MASTER!E11</f>
        <v>0</v>
      </c>
    </row>
    <row r="31" spans="1:9">
      <c r="A31" s="4" t="s">
        <v>88</v>
      </c>
      <c r="C31" t="s">
        <v>66</v>
      </c>
      <c r="D31" s="4">
        <f>MASTER!F11</f>
        <v>0</v>
      </c>
    </row>
    <row r="32" spans="1:9">
      <c r="A32" s="4" t="s">
        <v>89</v>
      </c>
      <c r="C32" t="s">
        <v>66</v>
      </c>
      <c r="D32" s="4">
        <f>MASTER!G11</f>
        <v>0</v>
      </c>
    </row>
    <row r="33" spans="1:9">
      <c r="A33" s="4" t="s">
        <v>90</v>
      </c>
      <c r="C33" t="s">
        <v>66</v>
      </c>
      <c r="D33" s="4">
        <f>MASTER!H11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MASTER!I11</f>
        <v>0</v>
      </c>
      <c r="G52" s="4"/>
    </row>
    <row r="53" spans="1:9">
      <c r="F53" s="4" t="s">
        <v>112</v>
      </c>
      <c r="G53" s="4">
        <f>MASTER!J11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D10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MASTER!N11</f>
        <v>0</v>
      </c>
      <c r="F69">
        <f>MASTER!O11</f>
        <v>0</v>
      </c>
    </row>
    <row r="70" spans="1:9">
      <c r="A70" s="4" t="s">
        <v>68</v>
      </c>
      <c r="C70" t="s">
        <v>66</v>
      </c>
      <c r="D70" s="4">
        <f>MASTER!P11</f>
        <v>0</v>
      </c>
    </row>
    <row r="71" spans="1:9">
      <c r="A71" s="4" t="s">
        <v>69</v>
      </c>
      <c r="C71" t="s">
        <v>66</v>
      </c>
      <c r="D71" s="4">
        <f>MASTER!Q11</f>
        <v>0</v>
      </c>
    </row>
    <row r="72" spans="1:9">
      <c r="A72" s="4" t="s">
        <v>70</v>
      </c>
      <c r="C72" t="s">
        <v>66</v>
      </c>
      <c r="D72" s="4">
        <f>MASTER!R11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>
        <f>D27</f>
        <v>0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MASTER!N11</f>
        <v>0</v>
      </c>
      <c r="G113" s="4"/>
      <c r="H113" s="30"/>
    </row>
    <row r="114" spans="1:10">
      <c r="F114" s="4" t="s">
        <v>112</v>
      </c>
      <c r="G114" s="4">
        <f>MASTER!O11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D10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>
        <f>D27</f>
        <v>0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72" workbookViewId="0">
      <selection activeCell="H182" sqref="H182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MASTER!A12</f>
        <v>D11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MASTER!I12</f>
        <v>0</v>
      </c>
      <c r="F9" s="5">
        <f>MASTER!J12</f>
        <v>0</v>
      </c>
    </row>
    <row r="10" spans="1:9">
      <c r="A10" s="4" t="s">
        <v>68</v>
      </c>
      <c r="C10" t="s">
        <v>66</v>
      </c>
      <c r="D10" s="4">
        <f>MASTER!K12</f>
        <v>0</v>
      </c>
    </row>
    <row r="11" spans="1:9">
      <c r="A11" s="4" t="s">
        <v>69</v>
      </c>
      <c r="C11" t="s">
        <v>66</v>
      </c>
      <c r="D11" s="4">
        <f>MASTER!L12</f>
        <v>0</v>
      </c>
    </row>
    <row r="12" spans="1:9">
      <c r="A12" s="4" t="s">
        <v>70</v>
      </c>
      <c r="C12" t="s">
        <v>66</v>
      </c>
      <c r="D12" s="4">
        <f>MASTER!M12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>
        <f>MASTER!B12</f>
        <v>0</v>
      </c>
      <c r="F27" s="4">
        <f>MASTER!C12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MASTER!D12</f>
        <v>0</v>
      </c>
    </row>
    <row r="30" spans="1:9">
      <c r="A30" s="4" t="s">
        <v>87</v>
      </c>
      <c r="C30" t="s">
        <v>66</v>
      </c>
      <c r="D30" s="4">
        <f>MASTER!E12</f>
        <v>0</v>
      </c>
    </row>
    <row r="31" spans="1:9">
      <c r="A31" s="4" t="s">
        <v>88</v>
      </c>
      <c r="C31" t="s">
        <v>66</v>
      </c>
      <c r="D31" s="4">
        <f>MASTER!F12</f>
        <v>0</v>
      </c>
    </row>
    <row r="32" spans="1:9">
      <c r="A32" s="4" t="s">
        <v>89</v>
      </c>
      <c r="C32" t="s">
        <v>66</v>
      </c>
      <c r="D32" s="4">
        <f>MASTER!G12</f>
        <v>0</v>
      </c>
    </row>
    <row r="33" spans="1:9">
      <c r="A33" s="4" t="s">
        <v>90</v>
      </c>
      <c r="C33" t="s">
        <v>66</v>
      </c>
      <c r="D33" s="4">
        <f>MASTER!H12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MASTER!I12</f>
        <v>0</v>
      </c>
      <c r="G52" s="4"/>
    </row>
    <row r="53" spans="1:9">
      <c r="F53" s="4" t="s">
        <v>112</v>
      </c>
      <c r="G53" s="4">
        <f>MASTER!J12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D11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MASTER!N12</f>
        <v>0</v>
      </c>
      <c r="F69">
        <f>MASTER!O12</f>
        <v>0</v>
      </c>
    </row>
    <row r="70" spans="1:9">
      <c r="A70" s="4" t="s">
        <v>68</v>
      </c>
      <c r="C70" t="s">
        <v>66</v>
      </c>
      <c r="D70" s="4">
        <f>MASTER!P12</f>
        <v>0</v>
      </c>
    </row>
    <row r="71" spans="1:9">
      <c r="A71" s="4" t="s">
        <v>69</v>
      </c>
      <c r="C71" t="s">
        <v>66</v>
      </c>
      <c r="D71" s="4">
        <f>MASTER!Q12</f>
        <v>0</v>
      </c>
    </row>
    <row r="72" spans="1:9">
      <c r="A72" s="4" t="s">
        <v>70</v>
      </c>
      <c r="C72" t="s">
        <v>66</v>
      </c>
      <c r="D72" s="4">
        <f>MASTER!R12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>
        <f>D27</f>
        <v>0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MASTER!N12</f>
        <v>0</v>
      </c>
      <c r="G113" s="4"/>
      <c r="H113" s="30"/>
    </row>
    <row r="114" spans="1:10">
      <c r="F114" s="4" t="s">
        <v>112</v>
      </c>
      <c r="G114" s="4">
        <f>MASTER!O12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D11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>
        <f>D27</f>
        <v>0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39" workbookViewId="0">
      <selection activeCell="B157" sqref="B157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MASTER!A13</f>
        <v>D12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MASTER!I13</f>
        <v>0</v>
      </c>
      <c r="F9" s="5">
        <f>MASTER!J13</f>
        <v>0</v>
      </c>
    </row>
    <row r="10" spans="1:9">
      <c r="A10" s="4" t="s">
        <v>68</v>
      </c>
      <c r="C10" t="s">
        <v>66</v>
      </c>
      <c r="D10" s="4">
        <f>MASTER!K13</f>
        <v>0</v>
      </c>
    </row>
    <row r="11" spans="1:9">
      <c r="A11" s="4" t="s">
        <v>69</v>
      </c>
      <c r="C11" t="s">
        <v>66</v>
      </c>
      <c r="D11" s="4">
        <f>MASTER!L13</f>
        <v>0</v>
      </c>
    </row>
    <row r="12" spans="1:9">
      <c r="A12" s="4" t="s">
        <v>70</v>
      </c>
      <c r="C12" t="s">
        <v>66</v>
      </c>
      <c r="D12" s="4">
        <f>MASTER!M13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>
        <f>MASTER!B13</f>
        <v>0</v>
      </c>
      <c r="F27" s="4">
        <f>MASTER!C13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MASTER!D13</f>
        <v>0</v>
      </c>
    </row>
    <row r="30" spans="1:9">
      <c r="A30" s="4" t="s">
        <v>87</v>
      </c>
      <c r="C30" t="s">
        <v>66</v>
      </c>
      <c r="D30" s="4">
        <f>MASTER!E13</f>
        <v>0</v>
      </c>
    </row>
    <row r="31" spans="1:9">
      <c r="A31" s="4" t="s">
        <v>88</v>
      </c>
      <c r="C31" t="s">
        <v>66</v>
      </c>
      <c r="D31" s="4">
        <f>MASTER!F13</f>
        <v>0</v>
      </c>
    </row>
    <row r="32" spans="1:9">
      <c r="A32" s="4" t="s">
        <v>89</v>
      </c>
      <c r="C32" t="s">
        <v>66</v>
      </c>
      <c r="D32" s="4">
        <f>MASTER!G13</f>
        <v>0</v>
      </c>
    </row>
    <row r="33" spans="1:9">
      <c r="A33" s="4" t="s">
        <v>90</v>
      </c>
      <c r="C33" t="s">
        <v>66</v>
      </c>
      <c r="D33" s="4">
        <f>MASTER!H13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MASTER!I13</f>
        <v>0</v>
      </c>
      <c r="G52" s="4"/>
    </row>
    <row r="53" spans="1:9">
      <c r="F53" s="4" t="s">
        <v>112</v>
      </c>
      <c r="G53" s="4">
        <f>MASTER!J13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D12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MASTER!N13</f>
        <v>0</v>
      </c>
      <c r="F69">
        <f>MASTER!O13</f>
        <v>0</v>
      </c>
    </row>
    <row r="70" spans="1:9">
      <c r="A70" s="4" t="s">
        <v>68</v>
      </c>
      <c r="C70" t="s">
        <v>66</v>
      </c>
      <c r="D70" s="4">
        <f>MASTER!P13</f>
        <v>0</v>
      </c>
    </row>
    <row r="71" spans="1:9">
      <c r="A71" s="4" t="s">
        <v>69</v>
      </c>
      <c r="C71" t="s">
        <v>66</v>
      </c>
      <c r="D71" s="4">
        <f>MASTER!Q13</f>
        <v>0</v>
      </c>
    </row>
    <row r="72" spans="1:9">
      <c r="A72" s="4" t="s">
        <v>70</v>
      </c>
      <c r="C72" t="s">
        <v>66</v>
      </c>
      <c r="D72" s="4">
        <f>MASTER!R13</f>
        <v>0</v>
      </c>
    </row>
    <row r="73" spans="1:9">
      <c r="A73" s="4" t="s">
        <v>71</v>
      </c>
      <c r="C73" t="s">
        <v>66</v>
      </c>
      <c r="D73" s="4" t="str">
        <f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>
        <f>D27</f>
        <v>0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0">D30</f>
        <v>0</v>
      </c>
    </row>
    <row r="91" spans="1:9">
      <c r="A91" s="4" t="s">
        <v>88</v>
      </c>
      <c r="C91" t="s">
        <v>66</v>
      </c>
      <c r="D91" s="4">
        <f t="shared" si="0"/>
        <v>0</v>
      </c>
    </row>
    <row r="92" spans="1:9">
      <c r="A92" s="4" t="s">
        <v>89</v>
      </c>
      <c r="C92" t="s">
        <v>66</v>
      </c>
      <c r="D92" s="4">
        <f t="shared" si="0"/>
        <v>0</v>
      </c>
    </row>
    <row r="93" spans="1:9">
      <c r="A93" s="4" t="s">
        <v>90</v>
      </c>
      <c r="C93" t="s">
        <v>66</v>
      </c>
      <c r="D93" s="4">
        <f t="shared" si="0"/>
        <v>0</v>
      </c>
    </row>
    <row r="94" spans="1:9">
      <c r="A94" s="4" t="s">
        <v>71</v>
      </c>
      <c r="C94" t="s">
        <v>66</v>
      </c>
      <c r="D94" s="4" t="str">
        <f t="shared" si="0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MASTER!N13</f>
        <v>0</v>
      </c>
      <c r="G113" s="4"/>
      <c r="H113" s="30"/>
    </row>
    <row r="114" spans="1:10">
      <c r="F114" s="4" t="s">
        <v>112</v>
      </c>
      <c r="G114" s="4">
        <f>MASTER!O13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D12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>
        <f>D27</f>
        <v>0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1">D29</f>
        <v>0</v>
      </c>
    </row>
    <row r="156" spans="1:9">
      <c r="A156" s="4" t="s">
        <v>87</v>
      </c>
      <c r="B156" s="4"/>
      <c r="C156" t="s">
        <v>66</v>
      </c>
      <c r="D156" s="4">
        <f t="shared" si="1"/>
        <v>0</v>
      </c>
    </row>
    <row r="157" spans="1:9">
      <c r="A157" s="4" t="s">
        <v>88</v>
      </c>
      <c r="B157" s="4"/>
      <c r="C157" t="s">
        <v>66</v>
      </c>
      <c r="D157" s="4">
        <f t="shared" si="1"/>
        <v>0</v>
      </c>
    </row>
    <row r="158" spans="1:9">
      <c r="A158" s="4" t="s">
        <v>89</v>
      </c>
      <c r="B158" s="4"/>
      <c r="C158" t="s">
        <v>66</v>
      </c>
      <c r="D158" s="4">
        <f t="shared" si="1"/>
        <v>0</v>
      </c>
    </row>
    <row r="159" spans="1:9">
      <c r="A159" s="4" t="s">
        <v>90</v>
      </c>
      <c r="B159" s="4"/>
      <c r="C159" t="s">
        <v>66</v>
      </c>
      <c r="D159" s="4">
        <f t="shared" si="1"/>
        <v>0</v>
      </c>
    </row>
    <row r="160" spans="1:9">
      <c r="A160" s="4" t="s">
        <v>71</v>
      </c>
      <c r="B160" s="4"/>
      <c r="C160" t="s">
        <v>66</v>
      </c>
      <c r="D160" s="4" t="str">
        <f t="shared" si="1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activeCell="D9" sqref="D9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activeCell="D10" sqref="D10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MASTER!A15</f>
        <v>D14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MASTER!I15</f>
        <v>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D14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D14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sqref="A1:XFD1048576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sqref="A1:XFD1048576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>
      <c r="A170" s="34"/>
      <c r="B170" s="4"/>
      <c r="F170" s="50" t="s">
        <v>132</v>
      </c>
      <c r="G170" s="51"/>
      <c r="H170" s="51"/>
      <c r="I170" s="54"/>
      <c r="J170" s="15"/>
    </row>
    <row r="171" spans="1:10">
      <c r="A171" s="34"/>
      <c r="B171" s="4"/>
      <c r="F171" s="50" t="s">
        <v>133</v>
      </c>
      <c r="G171" s="51"/>
      <c r="H171" s="51"/>
      <c r="I171" s="54"/>
      <c r="J171" s="15"/>
    </row>
    <row r="172" spans="1:10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sqref="A1:XFD1048576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>
      <c r="A170" s="34"/>
      <c r="B170" s="4"/>
      <c r="F170" s="50" t="s">
        <v>132</v>
      </c>
      <c r="G170" s="51"/>
      <c r="H170" s="51"/>
      <c r="I170" s="54"/>
      <c r="J170" s="15"/>
    </row>
    <row r="171" spans="1:10">
      <c r="A171" s="34"/>
      <c r="B171" s="4"/>
      <c r="F171" s="50" t="s">
        <v>133</v>
      </c>
      <c r="G171" s="51"/>
      <c r="H171" s="51"/>
      <c r="I171" s="54"/>
      <c r="J171" s="15"/>
    </row>
    <row r="172" spans="1:10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79" workbookViewId="0">
      <selection activeCell="F93" sqref="F93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MASTER!A19</f>
        <v>D18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D18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D18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>
      <c r="A170" s="34"/>
      <c r="B170" s="4"/>
      <c r="F170" s="50" t="s">
        <v>132</v>
      </c>
      <c r="G170" s="51"/>
      <c r="H170" s="51"/>
      <c r="I170" s="54"/>
      <c r="J170" s="15"/>
    </row>
    <row r="171" spans="1:10">
      <c r="A171" s="34"/>
      <c r="B171" s="4"/>
      <c r="F171" s="50" t="s">
        <v>133</v>
      </c>
      <c r="G171" s="51"/>
      <c r="H171" s="51"/>
      <c r="I171" s="54"/>
      <c r="J171" s="15"/>
    </row>
    <row r="172" spans="1:10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view="pageBreakPreview" topLeftCell="A133" zoomScaleNormal="100" zoomScaleSheetLayoutView="100" workbookViewId="0">
      <selection activeCell="I149" sqref="I149"/>
    </sheetView>
  </sheetViews>
  <sheetFormatPr defaultColWidth="9" defaultRowHeight="14.1" customHeight="1"/>
  <cols>
    <col min="1" max="1" width="5.42578125" customWidth="1"/>
    <col min="2" max="2" width="28.7109375" customWidth="1"/>
    <col min="3" max="3" width="2.140625" customWidth="1"/>
    <col min="4" max="4" width="11.85546875" customWidth="1"/>
    <col min="5" max="5" width="18.28515625" customWidth="1"/>
    <col min="6" max="6" width="2.28515625" customWidth="1"/>
    <col min="7" max="7" width="5.28515625" customWidth="1"/>
    <col min="8" max="8" width="4.140625" customWidth="1"/>
    <col min="9" max="10" width="13.140625" customWidth="1"/>
    <col min="11" max="11" width="11.85546875" customWidth="1"/>
    <col min="12" max="12" width="24" customWidth="1"/>
    <col min="13" max="13" width="3.7109375" customWidth="1"/>
    <col min="14" max="14" width="2.5703125" customWidth="1"/>
    <col min="15" max="15" width="13.28515625" customWidth="1"/>
    <col min="16" max="16" width="12.42578125" customWidth="1"/>
    <col min="17" max="17" width="10.28515625" customWidth="1"/>
    <col min="18" max="18" width="12.85546875" customWidth="1"/>
  </cols>
  <sheetData>
    <row r="1" spans="1:10" ht="14.1" customHeight="1">
      <c r="J1" t="str">
        <f>MASTER!A2</f>
        <v>D1</v>
      </c>
    </row>
    <row r="2" spans="1:10" ht="14.1" customHeight="1">
      <c r="I2" s="1"/>
      <c r="J2" s="28" t="s">
        <v>61</v>
      </c>
    </row>
    <row r="3" spans="1:10" ht="14.1" customHeight="1">
      <c r="B3" s="2"/>
    </row>
    <row r="4" spans="1:10" ht="14.1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4.1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4.1" customHeight="1">
      <c r="A6" s="78" t="s">
        <v>139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4.1" customHeight="1">
      <c r="B7" s="3"/>
    </row>
    <row r="8" spans="1:10" ht="14.1" customHeight="1">
      <c r="A8" s="4" t="s">
        <v>64</v>
      </c>
    </row>
    <row r="9" spans="1:10" ht="14.1" customHeight="1">
      <c r="A9" s="4" t="s">
        <v>65</v>
      </c>
      <c r="C9" t="s">
        <v>66</v>
      </c>
      <c r="D9" s="5" t="str">
        <f>MASTER!I2</f>
        <v>Prof. Dr. Ariswan, M.Si.</v>
      </c>
      <c r="F9" t="s">
        <v>67</v>
      </c>
      <c r="G9" s="42" t="str">
        <f>MASTER!J2</f>
        <v>19590914 198803 1 003</v>
      </c>
    </row>
    <row r="10" spans="1:10" ht="14.1" customHeight="1">
      <c r="A10" s="4" t="s">
        <v>68</v>
      </c>
      <c r="C10" t="s">
        <v>66</v>
      </c>
      <c r="D10" s="4" t="str">
        <f>MASTER!K2</f>
        <v>Guru Besar 850</v>
      </c>
    </row>
    <row r="11" spans="1:10" ht="14.1" customHeight="1">
      <c r="A11" s="4" t="s">
        <v>69</v>
      </c>
      <c r="C11" t="s">
        <v>66</v>
      </c>
      <c r="D11" s="4" t="str">
        <f>MASTER!L2</f>
        <v>Pembina Tk I/ IV/b</v>
      </c>
    </row>
    <row r="12" spans="1:10" ht="14.1" customHeight="1">
      <c r="A12" s="4" t="s">
        <v>70</v>
      </c>
      <c r="C12" t="s">
        <v>66</v>
      </c>
      <c r="D12" s="4" t="str">
        <f>MASTER!M2</f>
        <v>Pendidikan Fisika/ Fisika</v>
      </c>
    </row>
    <row r="13" spans="1:10" ht="14.1" customHeight="1">
      <c r="A13" s="4" t="s">
        <v>71</v>
      </c>
      <c r="C13" t="s">
        <v>66</v>
      </c>
      <c r="D13" s="4" t="s">
        <v>72</v>
      </c>
    </row>
    <row r="14" spans="1:10" ht="14.1" customHeight="1">
      <c r="A14" s="4" t="s">
        <v>73</v>
      </c>
    </row>
    <row r="15" spans="1:10" ht="14.1" customHeight="1">
      <c r="A15" s="4" t="s">
        <v>74</v>
      </c>
    </row>
    <row r="16" spans="1:10" ht="14.1" customHeight="1">
      <c r="A16">
        <v>1</v>
      </c>
      <c r="B16" s="6" t="s">
        <v>75</v>
      </c>
    </row>
    <row r="17" spans="1:10" ht="14.1" customHeight="1">
      <c r="B17" s="6" t="s">
        <v>76</v>
      </c>
    </row>
    <row r="18" spans="1:10" ht="14.1" customHeight="1">
      <c r="A18">
        <v>2</v>
      </c>
      <c r="B18" s="6" t="s">
        <v>77</v>
      </c>
    </row>
    <row r="19" spans="1:10" ht="14.1" customHeight="1">
      <c r="A19">
        <v>3</v>
      </c>
      <c r="B19" s="6" t="s">
        <v>78</v>
      </c>
    </row>
    <row r="20" spans="1:10" ht="14.1" customHeight="1">
      <c r="A20">
        <v>4</v>
      </c>
      <c r="B20" s="6" t="s">
        <v>79</v>
      </c>
    </row>
    <row r="21" spans="1:10" ht="14.1" customHeight="1">
      <c r="B21" s="6" t="s">
        <v>80</v>
      </c>
    </row>
    <row r="22" spans="1:10" ht="14.1" customHeight="1">
      <c r="A22">
        <v>5</v>
      </c>
      <c r="B22" s="6" t="s">
        <v>81</v>
      </c>
    </row>
    <row r="23" spans="1:10" ht="14.1" customHeight="1">
      <c r="B23" s="7"/>
    </row>
    <row r="24" spans="1:10" ht="14.1" customHeight="1">
      <c r="A24" t="s">
        <v>82</v>
      </c>
      <c r="B24" s="71" t="str">
        <f>MASTER!S2</f>
        <v>Pembinaan Olimpiade Sains Nasional Mata Pelajaran IPA untuk Siswa-Siswa Sekolah Menengah Pertama Tahun 2018</v>
      </c>
      <c r="C24" s="71"/>
      <c r="D24" s="71"/>
      <c r="E24" s="71"/>
      <c r="F24" s="71"/>
      <c r="G24" s="71"/>
      <c r="H24" s="71"/>
      <c r="I24" s="71"/>
      <c r="J24" s="71"/>
    </row>
    <row r="25" spans="1:10" ht="14.1" customHeight="1"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4.1" customHeight="1">
      <c r="A26" s="4" t="s">
        <v>83</v>
      </c>
    </row>
    <row r="27" spans="1:10" ht="14.1" customHeight="1">
      <c r="A27" s="4" t="s">
        <v>84</v>
      </c>
      <c r="C27" t="s">
        <v>66</v>
      </c>
      <c r="D27" s="4" t="str">
        <f>MASTER!B2</f>
        <v>Wipsar Sunu Brams Dwandaru, Ph.D.</v>
      </c>
      <c r="F27" t="s">
        <v>67</v>
      </c>
      <c r="G27" s="43" t="str">
        <f>MASTER!C2</f>
        <v>19800129200501 1 003</v>
      </c>
    </row>
    <row r="28" spans="1:10" ht="14.1" customHeight="1">
      <c r="A28" s="4" t="s">
        <v>85</v>
      </c>
    </row>
    <row r="29" spans="1:10" ht="14.1" customHeight="1">
      <c r="A29" s="4" t="s">
        <v>86</v>
      </c>
      <c r="C29" t="s">
        <v>66</v>
      </c>
      <c r="D29" s="4" t="s">
        <v>22</v>
      </c>
    </row>
    <row r="30" spans="1:10" ht="14.1" customHeight="1">
      <c r="A30" s="4" t="s">
        <v>87</v>
      </c>
      <c r="C30" t="s">
        <v>66</v>
      </c>
      <c r="D30" s="4" t="str">
        <f>MASTER!E2</f>
        <v>Lektor 300</v>
      </c>
    </row>
    <row r="31" spans="1:10" ht="14.1" customHeight="1">
      <c r="A31" s="4" t="s">
        <v>88</v>
      </c>
      <c r="C31" t="s">
        <v>66</v>
      </c>
      <c r="D31" s="4" t="str">
        <f>MASTER!F2</f>
        <v>Penata Tk I/ III/d</v>
      </c>
    </row>
    <row r="32" spans="1:10" ht="14.1" customHeight="1">
      <c r="A32" s="4" t="s">
        <v>89</v>
      </c>
      <c r="C32" t="s">
        <v>66</v>
      </c>
      <c r="D32" s="4" t="str">
        <f>MASTER!G2</f>
        <v>Fisika Nano/ Soft Condensed Matter Physics</v>
      </c>
    </row>
    <row r="33" spans="1:10" ht="14.1" customHeight="1">
      <c r="A33" s="4" t="s">
        <v>90</v>
      </c>
      <c r="C33" t="s">
        <v>66</v>
      </c>
      <c r="D33" s="4" t="str">
        <f>MASTER!H2</f>
        <v>Pendidikan Fisika/Fisika</v>
      </c>
    </row>
    <row r="34" spans="1:10" ht="14.1" customHeight="1">
      <c r="A34" s="4" t="s">
        <v>71</v>
      </c>
      <c r="C34" t="s">
        <v>66</v>
      </c>
      <c r="D34" s="4" t="s">
        <v>72</v>
      </c>
    </row>
    <row r="35" spans="1:10" ht="14.1" customHeight="1">
      <c r="B35" s="4"/>
    </row>
    <row r="36" spans="1:10" ht="14.1" customHeight="1">
      <c r="A36" s="62" t="s">
        <v>91</v>
      </c>
      <c r="B36" s="52" t="s">
        <v>92</v>
      </c>
      <c r="C36" s="68"/>
      <c r="D36" s="62" t="s">
        <v>93</v>
      </c>
      <c r="E36" s="52" t="s">
        <v>94</v>
      </c>
      <c r="F36" s="53"/>
      <c r="G36" s="52" t="s">
        <v>95</v>
      </c>
      <c r="H36" s="53"/>
      <c r="I36" s="68"/>
      <c r="J36" s="62" t="s">
        <v>96</v>
      </c>
    </row>
    <row r="37" spans="1:10" ht="14.1" customHeight="1">
      <c r="A37" s="63"/>
      <c r="B37" s="59"/>
      <c r="C37" s="60"/>
      <c r="D37" s="63"/>
      <c r="E37" s="59"/>
      <c r="F37" s="61"/>
      <c r="G37" s="59"/>
      <c r="H37" s="61"/>
      <c r="I37" s="60"/>
      <c r="J37" s="63"/>
    </row>
    <row r="38" spans="1:10" ht="14.1" customHeight="1">
      <c r="A38" s="15">
        <v>1</v>
      </c>
      <c r="B38" s="16" t="s">
        <v>97</v>
      </c>
      <c r="C38" s="17"/>
      <c r="D38" s="18"/>
      <c r="E38" s="50">
        <v>50</v>
      </c>
      <c r="F38" s="51"/>
      <c r="G38" s="19"/>
      <c r="H38" s="20"/>
      <c r="I38" s="21" t="s">
        <v>98</v>
      </c>
      <c r="J38" s="18"/>
    </row>
    <row r="39" spans="1:10" ht="14.1" customHeight="1">
      <c r="A39" s="15">
        <v>2</v>
      </c>
      <c r="B39" s="16" t="s">
        <v>99</v>
      </c>
      <c r="C39" s="17"/>
      <c r="D39" s="18"/>
      <c r="E39" s="50">
        <v>30</v>
      </c>
      <c r="F39" s="51"/>
      <c r="G39" s="19"/>
      <c r="H39" s="20"/>
      <c r="I39" s="21" t="s">
        <v>100</v>
      </c>
      <c r="J39" s="18"/>
    </row>
    <row r="40" spans="1:10" ht="14.1" customHeight="1">
      <c r="A40" s="8">
        <v>3</v>
      </c>
      <c r="B40" s="16" t="s">
        <v>101</v>
      </c>
      <c r="C40" s="17"/>
      <c r="D40" s="22"/>
      <c r="E40" s="52">
        <v>20</v>
      </c>
      <c r="F40" s="53"/>
      <c r="G40" s="19"/>
      <c r="H40" s="20"/>
      <c r="I40" s="21" t="s">
        <v>102</v>
      </c>
      <c r="J40" s="22"/>
    </row>
    <row r="41" spans="1:10" ht="14.1" customHeight="1">
      <c r="A41" s="23"/>
      <c r="B41" s="24"/>
      <c r="C41" s="24"/>
      <c r="D41" s="24" t="s">
        <v>103</v>
      </c>
      <c r="E41" s="53" t="s">
        <v>104</v>
      </c>
      <c r="F41" s="53"/>
      <c r="G41" s="50" t="s">
        <v>105</v>
      </c>
      <c r="H41" s="51"/>
      <c r="I41" s="54"/>
      <c r="J41" s="18"/>
    </row>
    <row r="42" spans="1:10" ht="14.1" customHeight="1">
      <c r="A42" s="25"/>
      <c r="B42" s="26"/>
      <c r="C42" s="26"/>
      <c r="D42" s="26"/>
      <c r="E42" s="26"/>
      <c r="F42" s="26"/>
      <c r="G42" s="50" t="s">
        <v>106</v>
      </c>
      <c r="H42" s="51"/>
      <c r="I42" s="54"/>
      <c r="J42" s="18"/>
    </row>
    <row r="43" spans="1:10" ht="14.1" customHeight="1">
      <c r="B43" s="4"/>
    </row>
    <row r="44" spans="1:10" ht="14.1" customHeight="1">
      <c r="A44" s="4" t="s">
        <v>107</v>
      </c>
    </row>
    <row r="45" spans="1:10" ht="14.1" customHeight="1">
      <c r="A45" s="4" t="s">
        <v>108</v>
      </c>
    </row>
    <row r="46" spans="1:10" ht="14.1" customHeight="1">
      <c r="A46" s="4" t="s">
        <v>109</v>
      </c>
    </row>
    <row r="47" spans="1:10" ht="14.1" customHeight="1">
      <c r="G47" s="4" t="s">
        <v>110</v>
      </c>
      <c r="H47" s="4"/>
    </row>
    <row r="48" spans="1:10" ht="14.1" customHeight="1">
      <c r="G48" s="4" t="s">
        <v>111</v>
      </c>
      <c r="H48" s="4"/>
    </row>
    <row r="49" spans="1:10" ht="14.1" customHeight="1">
      <c r="G49" s="4"/>
      <c r="H49" s="4"/>
    </row>
    <row r="50" spans="1:10" ht="14.1" customHeight="1">
      <c r="G50" s="4"/>
      <c r="H50" s="4"/>
    </row>
    <row r="51" spans="1:10" ht="14.1" customHeight="1">
      <c r="G51" s="4"/>
      <c r="H51" s="4"/>
    </row>
    <row r="52" spans="1:10" ht="14.1" customHeight="1">
      <c r="G52" s="4" t="str">
        <f>MASTER!I2</f>
        <v>Prof. Dr. Ariswan, M.Si.</v>
      </c>
      <c r="H52" s="4"/>
    </row>
    <row r="53" spans="1:10" ht="14.1" customHeight="1">
      <c r="G53" s="4" t="s">
        <v>112</v>
      </c>
      <c r="H53" s="43" t="str">
        <f>MASTER!J2</f>
        <v>19590914 198803 1 003</v>
      </c>
    </row>
    <row r="54" spans="1:10" ht="14.1" customHeight="1">
      <c r="A54" s="27" t="s">
        <v>113</v>
      </c>
    </row>
    <row r="55" spans="1:10" ht="14.1" customHeight="1">
      <c r="A55" s="4" t="s">
        <v>114</v>
      </c>
    </row>
    <row r="56" spans="1:10" ht="14.1" customHeight="1">
      <c r="A56" s="4" t="s">
        <v>115</v>
      </c>
    </row>
    <row r="57" spans="1:10" ht="14.1" customHeight="1">
      <c r="A57" s="4" t="s">
        <v>116</v>
      </c>
    </row>
    <row r="58" spans="1:10" ht="14.1" customHeight="1">
      <c r="A58" s="4" t="s">
        <v>117</v>
      </c>
    </row>
    <row r="59" spans="1:10" ht="14.1" customHeight="1">
      <c r="A59" s="4" t="s">
        <v>118</v>
      </c>
    </row>
    <row r="61" spans="1:10" ht="14.1" customHeight="1">
      <c r="J61" t="str">
        <f>J1</f>
        <v>D1</v>
      </c>
    </row>
    <row r="62" spans="1:10" ht="14.1" customHeight="1">
      <c r="I62" s="1"/>
      <c r="J62" s="29" t="s">
        <v>61</v>
      </c>
    </row>
    <row r="63" spans="1:10" ht="14.1" customHeight="1">
      <c r="B63" s="2"/>
    </row>
    <row r="64" spans="1:10" ht="14.1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14.1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4.1" customHeight="1">
      <c r="A66" s="78" t="s">
        <v>139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4.1" customHeight="1">
      <c r="B67" s="3"/>
    </row>
    <row r="68" spans="1:10" ht="14.1" customHeight="1">
      <c r="A68" s="4" t="s">
        <v>64</v>
      </c>
    </row>
    <row r="69" spans="1:10" ht="14.1" customHeight="1">
      <c r="A69" s="4" t="s">
        <v>65</v>
      </c>
      <c r="C69" t="s">
        <v>66</v>
      </c>
      <c r="D69" s="5" t="str">
        <f>MASTER!N2</f>
        <v>Prof. Dr. Heru Kuswanto, M.Si.</v>
      </c>
      <c r="F69" t="s">
        <v>67</v>
      </c>
      <c r="G69" s="42" t="str">
        <f>MASTER!O2</f>
        <v>19611112198702 1 001</v>
      </c>
    </row>
    <row r="70" spans="1:10" ht="14.1" customHeight="1">
      <c r="A70" s="4" t="s">
        <v>68</v>
      </c>
      <c r="C70" t="s">
        <v>66</v>
      </c>
      <c r="D70" s="4" t="str">
        <f>MASTER!P2</f>
        <v>Guru Besar 850</v>
      </c>
    </row>
    <row r="71" spans="1:10" ht="14.1" customHeight="1">
      <c r="A71" s="4" t="s">
        <v>69</v>
      </c>
      <c r="C71" t="s">
        <v>66</v>
      </c>
      <c r="D71" s="4" t="str">
        <f>MASTER!Q2</f>
        <v>Pembina Utama Muda/ IV/c</v>
      </c>
    </row>
    <row r="72" spans="1:10" ht="14.1" customHeight="1">
      <c r="A72" s="4" t="s">
        <v>70</v>
      </c>
      <c r="C72" t="s">
        <v>66</v>
      </c>
      <c r="D72" s="4" t="str">
        <f>MASTER!R2</f>
        <v>Pedidikan Fisika/ Fisika</v>
      </c>
    </row>
    <row r="73" spans="1:10" ht="14.1" customHeight="1">
      <c r="A73" s="4" t="s">
        <v>71</v>
      </c>
      <c r="C73" t="s">
        <v>66</v>
      </c>
      <c r="D73" s="4" t="str">
        <f t="shared" ref="D73" si="0">D13</f>
        <v>FMIPA/UNY</v>
      </c>
    </row>
    <row r="74" spans="1:10" ht="14.1" customHeight="1">
      <c r="A74" s="4" t="s">
        <v>73</v>
      </c>
    </row>
    <row r="75" spans="1:10" ht="14.1" customHeight="1">
      <c r="A75" s="4" t="s">
        <v>74</v>
      </c>
    </row>
    <row r="76" spans="1:10" ht="14.1" customHeight="1">
      <c r="A76">
        <v>1</v>
      </c>
      <c r="B76" s="6" t="s">
        <v>75</v>
      </c>
    </row>
    <row r="77" spans="1:10" ht="14.1" customHeight="1">
      <c r="B77" s="6" t="s">
        <v>76</v>
      </c>
    </row>
    <row r="78" spans="1:10" ht="14.1" customHeight="1">
      <c r="A78">
        <v>2</v>
      </c>
      <c r="B78" s="6" t="s">
        <v>77</v>
      </c>
    </row>
    <row r="79" spans="1:10" ht="14.1" customHeight="1">
      <c r="A79">
        <v>3</v>
      </c>
      <c r="B79" s="6" t="s">
        <v>78</v>
      </c>
    </row>
    <row r="80" spans="1:10" ht="14.1" customHeight="1">
      <c r="A80">
        <v>4</v>
      </c>
      <c r="B80" s="6" t="s">
        <v>79</v>
      </c>
    </row>
    <row r="81" spans="1:10" ht="14.1" customHeight="1">
      <c r="B81" s="6" t="s">
        <v>80</v>
      </c>
    </row>
    <row r="82" spans="1:10" ht="14.1" customHeight="1">
      <c r="A82">
        <v>5</v>
      </c>
      <c r="B82" s="6" t="s">
        <v>81</v>
      </c>
    </row>
    <row r="83" spans="1:10" ht="14.1" customHeight="1">
      <c r="B83" s="7"/>
    </row>
    <row r="84" spans="1:10" ht="14.1" customHeight="1">
      <c r="A84" t="s">
        <v>82</v>
      </c>
      <c r="B84" s="69" t="str">
        <f>B24</f>
        <v>Pembinaan Olimpiade Sains Nasional Mata Pelajaran IPA untuk Siswa-Siswa Sekolah Menengah Pertama Tahun 2018</v>
      </c>
      <c r="C84" s="69"/>
      <c r="D84" s="69"/>
      <c r="E84" s="69"/>
      <c r="F84" s="69"/>
      <c r="G84" s="69"/>
      <c r="H84" s="69"/>
      <c r="I84" s="69"/>
      <c r="J84" s="69"/>
    </row>
    <row r="85" spans="1:10" ht="18" customHeight="1">
      <c r="B85" s="69"/>
      <c r="C85" s="69"/>
      <c r="D85" s="69"/>
      <c r="E85" s="69"/>
      <c r="F85" s="69"/>
      <c r="G85" s="69"/>
      <c r="H85" s="69"/>
      <c r="I85" s="69"/>
      <c r="J85" s="69"/>
    </row>
    <row r="86" spans="1:10" ht="14.1" customHeight="1">
      <c r="A86" s="4" t="s">
        <v>83</v>
      </c>
    </row>
    <row r="87" spans="1:10" ht="14.1" customHeight="1">
      <c r="A87" s="4" t="s">
        <v>84</v>
      </c>
      <c r="C87" t="s">
        <v>66</v>
      </c>
      <c r="D87" s="4" t="str">
        <f>D27</f>
        <v>Wipsar Sunu Brams Dwandaru, Ph.D.</v>
      </c>
      <c r="F87" t="s">
        <v>67</v>
      </c>
      <c r="G87" s="42" t="str">
        <f>G27</f>
        <v>19800129200501 1 003</v>
      </c>
    </row>
    <row r="88" spans="1:10" ht="14.1" customHeight="1">
      <c r="A88" s="4" t="s">
        <v>85</v>
      </c>
      <c r="D88" s="4"/>
    </row>
    <row r="89" spans="1:10" ht="14.1" customHeight="1">
      <c r="A89" s="4" t="s">
        <v>86</v>
      </c>
      <c r="C89" t="s">
        <v>66</v>
      </c>
      <c r="D89" s="4" t="s">
        <v>22</v>
      </c>
    </row>
    <row r="90" spans="1:10" ht="14.1" customHeight="1">
      <c r="A90" s="4" t="s">
        <v>87</v>
      </c>
      <c r="C90" t="s">
        <v>66</v>
      </c>
      <c r="D90" s="4" t="str">
        <f t="shared" ref="D90:D94" si="1">D30</f>
        <v>Lektor 300</v>
      </c>
    </row>
    <row r="91" spans="1:10" ht="14.1" customHeight="1">
      <c r="A91" s="4" t="s">
        <v>88</v>
      </c>
      <c r="C91" t="s">
        <v>66</v>
      </c>
      <c r="D91" s="4" t="str">
        <f t="shared" si="1"/>
        <v>Penata Tk I/ III/d</v>
      </c>
    </row>
    <row r="92" spans="1:10" ht="14.1" customHeight="1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10" ht="14.1" customHeight="1">
      <c r="A93" s="4" t="s">
        <v>90</v>
      </c>
      <c r="C93" t="s">
        <v>66</v>
      </c>
      <c r="D93" s="4" t="str">
        <f t="shared" si="1"/>
        <v>Pendidikan Fisika/Fisika</v>
      </c>
    </row>
    <row r="94" spans="1:10" ht="14.1" customHeight="1">
      <c r="A94" s="4" t="s">
        <v>71</v>
      </c>
      <c r="C94" t="s">
        <v>66</v>
      </c>
      <c r="D94" s="4" t="str">
        <f t="shared" si="1"/>
        <v>FMIPA/UNY</v>
      </c>
    </row>
    <row r="95" spans="1:10" ht="14.1" customHeight="1">
      <c r="B95" s="4"/>
    </row>
    <row r="96" spans="1:10" ht="14.1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9"/>
      <c r="G96" s="52" t="s">
        <v>95</v>
      </c>
      <c r="H96" s="53"/>
      <c r="I96" s="68"/>
      <c r="J96" s="62" t="s">
        <v>96</v>
      </c>
    </row>
    <row r="97" spans="1:10" ht="14.1" customHeight="1">
      <c r="A97" s="63"/>
      <c r="B97" s="59"/>
      <c r="C97" s="60"/>
      <c r="D97" s="63"/>
      <c r="E97" s="63"/>
      <c r="F97" s="13"/>
      <c r="G97" s="59"/>
      <c r="H97" s="61"/>
      <c r="I97" s="60"/>
      <c r="J97" s="63"/>
    </row>
    <row r="98" spans="1:10" ht="14.1" customHeight="1">
      <c r="A98" s="15">
        <v>1</v>
      </c>
      <c r="B98" s="16" t="s">
        <v>97</v>
      </c>
      <c r="C98" s="17"/>
      <c r="D98" s="18"/>
      <c r="E98" s="15">
        <v>50</v>
      </c>
      <c r="F98" s="19"/>
      <c r="G98" s="19"/>
      <c r="H98" s="20"/>
      <c r="I98" s="21" t="s">
        <v>98</v>
      </c>
      <c r="J98" s="18"/>
    </row>
    <row r="99" spans="1:10" ht="14.1" customHeight="1">
      <c r="A99" s="15">
        <v>2</v>
      </c>
      <c r="B99" s="16" t="s">
        <v>99</v>
      </c>
      <c r="C99" s="17"/>
      <c r="D99" s="18"/>
      <c r="E99" s="15">
        <v>30</v>
      </c>
      <c r="F99" s="19"/>
      <c r="G99" s="19"/>
      <c r="H99" s="20"/>
      <c r="I99" s="21" t="s">
        <v>100</v>
      </c>
      <c r="J99" s="18"/>
    </row>
    <row r="100" spans="1:10" ht="14.1" customHeight="1">
      <c r="A100" s="8">
        <v>3</v>
      </c>
      <c r="B100" s="16" t="s">
        <v>101</v>
      </c>
      <c r="C100" s="17"/>
      <c r="D100" s="22"/>
      <c r="E100" s="8">
        <v>20</v>
      </c>
      <c r="F100" s="9"/>
      <c r="G100" s="19"/>
      <c r="H100" s="20"/>
      <c r="I100" s="21" t="s">
        <v>102</v>
      </c>
      <c r="J100" s="22"/>
    </row>
    <row r="101" spans="1:10" ht="14.1" customHeight="1">
      <c r="A101" s="23"/>
      <c r="B101" s="24"/>
      <c r="C101" s="24"/>
      <c r="D101" s="24" t="s">
        <v>103</v>
      </c>
      <c r="E101" s="11" t="s">
        <v>120</v>
      </c>
      <c r="F101" s="24"/>
      <c r="G101" s="50" t="s">
        <v>105</v>
      </c>
      <c r="H101" s="51"/>
      <c r="I101" s="54"/>
      <c r="J101" s="18"/>
    </row>
    <row r="102" spans="1:10" ht="14.1" customHeight="1">
      <c r="A102" s="25"/>
      <c r="B102" s="26"/>
      <c r="C102" s="26"/>
      <c r="D102" s="26"/>
      <c r="E102" s="26"/>
      <c r="F102" s="26"/>
      <c r="G102" s="50" t="s">
        <v>106</v>
      </c>
      <c r="H102" s="51"/>
      <c r="I102" s="54"/>
      <c r="J102" s="18"/>
    </row>
    <row r="103" spans="1:10" ht="14.1" customHeight="1">
      <c r="B103" s="4"/>
    </row>
    <row r="104" spans="1:10" ht="14.1" customHeight="1">
      <c r="A104" s="4" t="s">
        <v>107</v>
      </c>
    </row>
    <row r="105" spans="1:10" ht="14.1" customHeight="1">
      <c r="A105" s="4" t="s">
        <v>108</v>
      </c>
    </row>
    <row r="106" spans="1:10" ht="14.1" customHeight="1">
      <c r="A106" s="4" t="s">
        <v>109</v>
      </c>
    </row>
    <row r="107" spans="1:10" ht="14.1" customHeight="1">
      <c r="B107" s="4"/>
    </row>
    <row r="108" spans="1:10" ht="14.1" customHeight="1">
      <c r="G108" s="4" t="s">
        <v>110</v>
      </c>
      <c r="H108" s="4"/>
      <c r="I108" s="30"/>
    </row>
    <row r="109" spans="1:10" ht="14.1" customHeight="1">
      <c r="G109" s="4" t="s">
        <v>121</v>
      </c>
      <c r="H109" s="4"/>
      <c r="I109" s="30"/>
    </row>
    <row r="110" spans="1:10" ht="14.1" customHeight="1">
      <c r="G110" s="4"/>
      <c r="H110" s="4"/>
      <c r="I110" s="30"/>
    </row>
    <row r="111" spans="1:10" ht="14.1" customHeight="1">
      <c r="G111" s="4"/>
      <c r="H111" s="4"/>
      <c r="I111" s="30"/>
    </row>
    <row r="112" spans="1:10" ht="14.1" customHeight="1">
      <c r="G112" s="4"/>
      <c r="H112" s="4"/>
      <c r="I112" s="30"/>
    </row>
    <row r="113" spans="1:11" ht="14.1" customHeight="1">
      <c r="G113" s="4" t="str">
        <f>MASTER!N2</f>
        <v>Prof. Dr. Heru Kuswanto, M.Si.</v>
      </c>
      <c r="H113" s="4"/>
      <c r="I113" s="30"/>
    </row>
    <row r="114" spans="1:11" ht="14.1" customHeight="1">
      <c r="G114" s="4" t="s">
        <v>112</v>
      </c>
      <c r="H114" s="43" t="str">
        <f>MASTER!O2</f>
        <v>19611112198702 1 001</v>
      </c>
      <c r="I114" s="30"/>
    </row>
    <row r="115" spans="1:11" ht="14.1" customHeight="1">
      <c r="A115" s="27" t="s">
        <v>113</v>
      </c>
    </row>
    <row r="116" spans="1:11" ht="14.1" customHeight="1">
      <c r="A116" s="4" t="s">
        <v>114</v>
      </c>
    </row>
    <row r="117" spans="1:11" ht="14.1" customHeight="1">
      <c r="A117" s="4" t="s">
        <v>115</v>
      </c>
    </row>
    <row r="118" spans="1:11" ht="14.1" customHeight="1">
      <c r="A118" s="4" t="s">
        <v>116</v>
      </c>
    </row>
    <row r="119" spans="1:11" ht="14.1" customHeight="1">
      <c r="A119" s="4" t="s">
        <v>117</v>
      </c>
    </row>
    <row r="120" spans="1:11" ht="14.1" customHeight="1">
      <c r="A120" s="4" t="s">
        <v>118</v>
      </c>
    </row>
    <row r="122" spans="1:11" ht="14.1" customHeight="1">
      <c r="J122" t="str">
        <f>J1</f>
        <v>D1</v>
      </c>
    </row>
    <row r="123" spans="1:11" ht="14.1" customHeight="1">
      <c r="J123" s="29" t="s">
        <v>61</v>
      </c>
    </row>
    <row r="124" spans="1:11" ht="14.1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4.1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4.1" customHeight="1">
      <c r="A126" s="78" t="s">
        <v>140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4.1" customHeight="1">
      <c r="A127" s="4" t="s">
        <v>64</v>
      </c>
      <c r="B127" s="4"/>
    </row>
    <row r="128" spans="1:11" ht="14.1" customHeight="1">
      <c r="A128">
        <v>1</v>
      </c>
      <c r="B128" s="4" t="s">
        <v>65</v>
      </c>
      <c r="C128" s="4" t="s">
        <v>66</v>
      </c>
      <c r="D128" s="4" t="str">
        <f>D9</f>
        <v>Prof. Dr. Ariswan, M.Si.</v>
      </c>
      <c r="F128" t="s">
        <v>67</v>
      </c>
      <c r="G128" s="43" t="str">
        <f>G9</f>
        <v>19590914 198803 1 003</v>
      </c>
    </row>
    <row r="129" spans="1:7" ht="14.1" customHeight="1">
      <c r="B129" s="4" t="s">
        <v>68</v>
      </c>
      <c r="C129" s="4" t="s">
        <v>66</v>
      </c>
      <c r="D129" s="4" t="str">
        <f>D10</f>
        <v>Guru Besar 850</v>
      </c>
    </row>
    <row r="130" spans="1:7" ht="14.1" customHeight="1">
      <c r="B130" s="4" t="s">
        <v>69</v>
      </c>
      <c r="C130" s="4" t="s">
        <v>66</v>
      </c>
      <c r="D130" s="4" t="str">
        <f>D11</f>
        <v>Pembina Tk I/ IV/b</v>
      </c>
    </row>
    <row r="131" spans="1:7" ht="14.1" customHeight="1">
      <c r="B131" s="4" t="s">
        <v>70</v>
      </c>
      <c r="C131" s="4" t="s">
        <v>66</v>
      </c>
      <c r="D131" s="4" t="str">
        <f>D12</f>
        <v>Pendidikan Fisika/ Fisika</v>
      </c>
    </row>
    <row r="132" spans="1:7" ht="14.1" customHeight="1">
      <c r="B132" s="4" t="s">
        <v>71</v>
      </c>
      <c r="C132" s="4" t="s">
        <v>66</v>
      </c>
      <c r="D132" s="4" t="str">
        <f>D13</f>
        <v>FMIPA/UNY</v>
      </c>
    </row>
    <row r="133" spans="1:7" ht="14.1" customHeight="1">
      <c r="A133" s="4"/>
      <c r="B133" s="4"/>
      <c r="C133" s="4"/>
      <c r="D133" s="4"/>
    </row>
    <row r="134" spans="1:7" ht="14.1" customHeight="1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t="s">
        <v>67</v>
      </c>
      <c r="G134" s="42" t="str">
        <f>G69</f>
        <v>19611112198702 1 001</v>
      </c>
    </row>
    <row r="135" spans="1:7" ht="14.1" customHeight="1">
      <c r="B135" s="4" t="s">
        <v>68</v>
      </c>
      <c r="C135" s="4" t="s">
        <v>66</v>
      </c>
      <c r="D135" s="31" t="str">
        <f>D70</f>
        <v>Guru Besar 850</v>
      </c>
    </row>
    <row r="136" spans="1:7" ht="14.1" customHeight="1">
      <c r="B136" s="4" t="s">
        <v>69</v>
      </c>
      <c r="C136" s="4" t="s">
        <v>66</v>
      </c>
      <c r="D136" s="31" t="str">
        <f>D71</f>
        <v>Pembina Utama Muda/ IV/c</v>
      </c>
    </row>
    <row r="137" spans="1:7" ht="14.1" customHeight="1">
      <c r="B137" s="4" t="s">
        <v>70</v>
      </c>
      <c r="C137" s="4" t="s">
        <v>66</v>
      </c>
      <c r="D137" s="31" t="str">
        <f>D72</f>
        <v>Pedidikan Fisika/ Fisika</v>
      </c>
    </row>
    <row r="138" spans="1:7" ht="14.1" customHeight="1">
      <c r="B138" s="4" t="s">
        <v>71</v>
      </c>
      <c r="C138" s="4" t="s">
        <v>66</v>
      </c>
      <c r="D138" s="31" t="str">
        <f>D73</f>
        <v>FMIPA/UNY</v>
      </c>
    </row>
    <row r="139" spans="1:7" ht="14.1" customHeight="1">
      <c r="B139" s="4"/>
      <c r="D139" s="4"/>
    </row>
    <row r="140" spans="1:7" ht="14.1" customHeight="1">
      <c r="A140" s="4" t="s">
        <v>73</v>
      </c>
      <c r="B140" s="4"/>
    </row>
    <row r="141" spans="1:7" ht="14.1" customHeight="1">
      <c r="A141" s="4" t="s">
        <v>74</v>
      </c>
      <c r="B141" s="4"/>
    </row>
    <row r="142" spans="1:7" ht="14.1" customHeight="1">
      <c r="A142">
        <v>1</v>
      </c>
      <c r="B142" s="6" t="s">
        <v>75</v>
      </c>
    </row>
    <row r="143" spans="1:7" ht="14.1" customHeight="1">
      <c r="B143" s="6" t="s">
        <v>76</v>
      </c>
    </row>
    <row r="144" spans="1:7" ht="14.1" customHeight="1">
      <c r="A144">
        <v>2</v>
      </c>
      <c r="B144" s="6" t="s">
        <v>77</v>
      </c>
    </row>
    <row r="145" spans="1:10" ht="14.1" customHeight="1">
      <c r="A145">
        <v>3</v>
      </c>
      <c r="B145" s="6" t="s">
        <v>78</v>
      </c>
    </row>
    <row r="146" spans="1:10" ht="14.1" customHeight="1">
      <c r="A146">
        <v>4</v>
      </c>
      <c r="B146" s="6" t="s">
        <v>79</v>
      </c>
    </row>
    <row r="147" spans="1:10" ht="14.1" customHeight="1">
      <c r="B147" s="6" t="s">
        <v>80</v>
      </c>
    </row>
    <row r="148" spans="1:10" ht="14.1" customHeight="1">
      <c r="A148">
        <v>5</v>
      </c>
      <c r="B148" s="6" t="s">
        <v>81</v>
      </c>
    </row>
    <row r="149" spans="1:10" ht="14.1" customHeight="1">
      <c r="C149" s="7"/>
    </row>
    <row r="150" spans="1:10" ht="14.1" customHeight="1">
      <c r="A150" t="s">
        <v>82</v>
      </c>
      <c r="B150" s="69" t="str">
        <f>B24</f>
        <v>Pembinaan Olimpiade Sains Nasional Mata Pelajaran IPA untuk Siswa-Siswa Sekolah Menengah Pertama Tahun 2018</v>
      </c>
      <c r="C150" s="69"/>
      <c r="D150" s="69"/>
      <c r="E150" s="69"/>
      <c r="F150" s="69"/>
      <c r="G150" s="69"/>
      <c r="H150" s="69"/>
      <c r="I150" s="69"/>
      <c r="J150" s="69"/>
    </row>
    <row r="151" spans="1:10" ht="18" customHeight="1"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1:10" ht="14.1" customHeight="1">
      <c r="A152" s="4" t="s">
        <v>83</v>
      </c>
      <c r="B152" s="4"/>
    </row>
    <row r="153" spans="1:10" ht="14.1" customHeight="1">
      <c r="A153" s="4" t="s">
        <v>84</v>
      </c>
      <c r="B153" s="4"/>
      <c r="C153" t="s">
        <v>66</v>
      </c>
      <c r="D153" s="4" t="str">
        <f>D27</f>
        <v>Wipsar Sunu Brams Dwandaru, Ph.D.</v>
      </c>
      <c r="F153" t="s">
        <v>67</v>
      </c>
      <c r="G153" s="42" t="str">
        <f>G27</f>
        <v>19800129200501 1 003</v>
      </c>
    </row>
    <row r="154" spans="1:10" ht="14.1" customHeight="1">
      <c r="A154" s="4" t="s">
        <v>85</v>
      </c>
      <c r="B154" s="4"/>
      <c r="D154" s="32"/>
    </row>
    <row r="155" spans="1:10" ht="14.1" customHeight="1">
      <c r="A155" s="4" t="s">
        <v>86</v>
      </c>
      <c r="B155" s="4"/>
      <c r="C155" t="s">
        <v>66</v>
      </c>
      <c r="D155" s="4" t="s">
        <v>22</v>
      </c>
    </row>
    <row r="156" spans="1:10" ht="14.1" customHeight="1">
      <c r="A156" s="4" t="s">
        <v>87</v>
      </c>
      <c r="B156" s="4"/>
      <c r="C156" t="s">
        <v>66</v>
      </c>
      <c r="D156" s="4" t="str">
        <f>D30</f>
        <v>Lektor 300</v>
      </c>
    </row>
    <row r="157" spans="1:10" ht="14.1" customHeight="1">
      <c r="A157" s="4" t="s">
        <v>88</v>
      </c>
      <c r="B157" s="4"/>
      <c r="C157" t="s">
        <v>66</v>
      </c>
      <c r="D157" s="4" t="str">
        <f>D31</f>
        <v>Penata Tk I/ III/d</v>
      </c>
    </row>
    <row r="158" spans="1:10" ht="14.1" customHeight="1">
      <c r="A158" s="4" t="s">
        <v>89</v>
      </c>
      <c r="B158" s="4"/>
      <c r="C158" t="s">
        <v>66</v>
      </c>
      <c r="D158" s="4" t="str">
        <f>D32</f>
        <v>Fisika Nano/ Soft Condensed Matter Physics</v>
      </c>
    </row>
    <row r="159" spans="1:10" ht="14.1" customHeight="1">
      <c r="A159" s="4" t="s">
        <v>90</v>
      </c>
      <c r="B159" s="4"/>
      <c r="C159" t="s">
        <v>66</v>
      </c>
      <c r="D159" s="4" t="str">
        <f>D33</f>
        <v>Pendidikan Fisika/Fisika</v>
      </c>
    </row>
    <row r="160" spans="1:10" ht="14.1" customHeight="1">
      <c r="A160" s="4" t="s">
        <v>71</v>
      </c>
      <c r="B160" s="4"/>
      <c r="C160" t="s">
        <v>66</v>
      </c>
      <c r="D160" s="4" t="str">
        <f>D34</f>
        <v>FMIPA/UNY</v>
      </c>
    </row>
    <row r="161" spans="1:11" ht="14.1" customHeight="1">
      <c r="C161" s="4"/>
    </row>
    <row r="162" spans="1:11" ht="14.1" customHeight="1">
      <c r="A162" s="62" t="s">
        <v>91</v>
      </c>
      <c r="B162" s="65" t="s">
        <v>123</v>
      </c>
      <c r="C162" s="52" t="s">
        <v>124</v>
      </c>
      <c r="D162" s="53"/>
      <c r="E162" s="53"/>
      <c r="F162" s="10"/>
      <c r="G162" s="50" t="s">
        <v>125</v>
      </c>
      <c r="H162" s="51"/>
      <c r="I162" s="51"/>
      <c r="J162" s="54"/>
      <c r="K162" s="65" t="s">
        <v>126</v>
      </c>
    </row>
    <row r="163" spans="1:11" ht="14.1" customHeight="1">
      <c r="A163" s="64"/>
      <c r="B163" s="65"/>
      <c r="C163" s="57"/>
      <c r="D163" s="70"/>
      <c r="E163" s="70"/>
      <c r="F163" s="35"/>
      <c r="G163" s="55" t="s">
        <v>97</v>
      </c>
      <c r="H163" s="56"/>
      <c r="I163" s="36" t="s">
        <v>99</v>
      </c>
      <c r="J163" s="36" t="s">
        <v>101</v>
      </c>
      <c r="K163" s="65"/>
    </row>
    <row r="164" spans="1:11" ht="14.1" customHeight="1">
      <c r="A164" s="64"/>
      <c r="B164" s="65"/>
      <c r="C164" s="57"/>
      <c r="D164" s="70"/>
      <c r="E164" s="70"/>
      <c r="F164" s="35"/>
      <c r="G164" s="57" t="s">
        <v>127</v>
      </c>
      <c r="H164" s="58"/>
      <c r="I164" s="33" t="s">
        <v>127</v>
      </c>
      <c r="J164" s="33" t="s">
        <v>127</v>
      </c>
      <c r="K164" s="65"/>
    </row>
    <row r="165" spans="1:11" ht="14.1" customHeight="1">
      <c r="A165" s="63"/>
      <c r="B165" s="65"/>
      <c r="C165" s="59"/>
      <c r="D165" s="61"/>
      <c r="E165" s="61"/>
      <c r="F165" s="14"/>
      <c r="G165" s="59" t="s">
        <v>128</v>
      </c>
      <c r="H165" s="60"/>
      <c r="I165" s="12" t="s">
        <v>129</v>
      </c>
      <c r="J165" s="12" t="s">
        <v>130</v>
      </c>
      <c r="K165" s="65"/>
    </row>
    <row r="166" spans="1:11" ht="14.1" customHeight="1">
      <c r="A166" s="65">
        <v>1</v>
      </c>
      <c r="B166" s="66" t="str">
        <f>MASTER!I2</f>
        <v>Prof. Dr. Ariswan, M.Si.</v>
      </c>
      <c r="C166" s="52" t="s">
        <v>131</v>
      </c>
      <c r="D166" s="53"/>
      <c r="E166" s="53"/>
      <c r="F166" s="10"/>
      <c r="G166" s="52"/>
      <c r="H166" s="68"/>
      <c r="I166" s="62"/>
      <c r="J166" s="62"/>
      <c r="K166" s="65"/>
    </row>
    <row r="167" spans="1:11" ht="14.1" customHeight="1">
      <c r="A167" s="65"/>
      <c r="B167" s="66"/>
      <c r="C167" s="59" t="str">
        <f>MASTER!L2</f>
        <v>Pembina Tk I/ IV/b</v>
      </c>
      <c r="D167" s="61"/>
      <c r="E167" s="61"/>
      <c r="F167" s="14"/>
      <c r="G167" s="59"/>
      <c r="H167" s="60"/>
      <c r="I167" s="63"/>
      <c r="J167" s="63"/>
      <c r="K167" s="65"/>
    </row>
    <row r="168" spans="1:11" ht="14.1" customHeight="1">
      <c r="A168" s="65">
        <v>2</v>
      </c>
      <c r="B168" s="67" t="str">
        <f>MASTER!N2</f>
        <v>Prof. Dr. Heru Kuswanto, M.Si.</v>
      </c>
      <c r="C168" s="52" t="s">
        <v>131</v>
      </c>
      <c r="D168" s="53"/>
      <c r="E168" s="53"/>
      <c r="F168" s="10"/>
      <c r="G168" s="52"/>
      <c r="H168" s="68"/>
      <c r="I168" s="62"/>
      <c r="J168" s="62"/>
      <c r="K168" s="65"/>
    </row>
    <row r="169" spans="1:11" ht="14.1" customHeight="1">
      <c r="A169" s="65"/>
      <c r="B169" s="67"/>
      <c r="C169" s="59" t="str">
        <f>MASTER!Q2</f>
        <v>Pembina Utama Muda/ IV/c</v>
      </c>
      <c r="D169" s="61"/>
      <c r="E169" s="61"/>
      <c r="F169" s="14"/>
      <c r="G169" s="59"/>
      <c r="H169" s="60"/>
      <c r="I169" s="63"/>
      <c r="J169" s="63"/>
      <c r="K169" s="65"/>
    </row>
    <row r="170" spans="1:11" ht="14.1" customHeight="1">
      <c r="A170" s="34"/>
      <c r="B170" s="4"/>
      <c r="G170" s="50" t="s">
        <v>132</v>
      </c>
      <c r="H170" s="51"/>
      <c r="I170" s="51"/>
      <c r="J170" s="54"/>
      <c r="K170" s="15"/>
    </row>
    <row r="171" spans="1:11" ht="14.1" customHeight="1">
      <c r="A171" s="34"/>
      <c r="B171" s="4"/>
      <c r="G171" s="50" t="s">
        <v>133</v>
      </c>
      <c r="H171" s="51"/>
      <c r="I171" s="51"/>
      <c r="J171" s="54"/>
      <c r="K171" s="15"/>
    </row>
    <row r="172" spans="1:11" ht="14.1" customHeight="1">
      <c r="A172" s="34"/>
      <c r="B172" s="4"/>
      <c r="G172" s="50" t="s">
        <v>134</v>
      </c>
      <c r="H172" s="51"/>
      <c r="I172" s="51"/>
      <c r="J172" s="54"/>
      <c r="K172" s="15"/>
    </row>
    <row r="173" spans="1:11" ht="14.1" customHeight="1">
      <c r="A173" s="34"/>
      <c r="B173" s="4"/>
    </row>
    <row r="174" spans="1:11" ht="14.1" customHeight="1">
      <c r="A174" s="4" t="s">
        <v>107</v>
      </c>
      <c r="B174" s="4"/>
    </row>
    <row r="175" spans="1:11" ht="14.1" customHeight="1">
      <c r="A175" s="4" t="s">
        <v>108</v>
      </c>
      <c r="B175" s="4"/>
    </row>
    <row r="176" spans="1:11" ht="14.1" customHeight="1">
      <c r="A176" s="4" t="s">
        <v>109</v>
      </c>
      <c r="B176" s="4"/>
    </row>
    <row r="177" spans="1:9" ht="14.1" customHeight="1">
      <c r="H177" s="4" t="s">
        <v>110</v>
      </c>
    </row>
    <row r="178" spans="1:9" ht="14.1" customHeight="1">
      <c r="A178" s="4" t="s">
        <v>111</v>
      </c>
      <c r="H178" s="4" t="s">
        <v>121</v>
      </c>
    </row>
    <row r="179" spans="1:9" ht="14.1" customHeight="1">
      <c r="C179" s="4"/>
      <c r="H179" s="4"/>
    </row>
    <row r="180" spans="1:9" ht="14.1" customHeight="1">
      <c r="C180" s="4"/>
      <c r="H180" s="4"/>
    </row>
    <row r="181" spans="1:9" ht="14.1" customHeight="1">
      <c r="A181" s="5" t="str">
        <f>D128</f>
        <v>Prof. Dr. Ariswan, M.Si.</v>
      </c>
      <c r="H181" s="5" t="str">
        <f>D134</f>
        <v>Prof. Dr. Heru Kuswanto, M.Si.</v>
      </c>
    </row>
    <row r="182" spans="1:9" ht="14.1" customHeight="1">
      <c r="A182" t="s">
        <v>112</v>
      </c>
      <c r="B182" s="44" t="str">
        <f>G128</f>
        <v>19590914 198803 1 003</v>
      </c>
      <c r="D182" s="37"/>
      <c r="E182" s="37"/>
      <c r="F182" s="37"/>
      <c r="G182" s="37"/>
      <c r="H182" s="37" t="s">
        <v>112</v>
      </c>
      <c r="I182" s="45" t="str">
        <f>G134</f>
        <v>19611112198702 1 001</v>
      </c>
    </row>
    <row r="183" spans="1:9" ht="14.1" customHeight="1">
      <c r="C183" s="4"/>
    </row>
    <row r="184" spans="1:9" ht="14.1" customHeight="1">
      <c r="A184" s="27" t="s">
        <v>113</v>
      </c>
      <c r="B184" s="27"/>
    </row>
    <row r="185" spans="1:9" ht="14.1" customHeight="1">
      <c r="A185" s="4" t="s">
        <v>114</v>
      </c>
      <c r="B185" s="4"/>
    </row>
    <row r="186" spans="1:9" ht="14.1" customHeight="1">
      <c r="A186" s="4" t="s">
        <v>115</v>
      </c>
      <c r="B186" s="4"/>
    </row>
    <row r="187" spans="1:9" ht="14.1" customHeight="1">
      <c r="A187" s="4" t="s">
        <v>116</v>
      </c>
      <c r="B187" s="4"/>
    </row>
    <row r="188" spans="1:9" ht="14.1" customHeight="1">
      <c r="A188" s="4" t="s">
        <v>117</v>
      </c>
      <c r="B188" s="4"/>
    </row>
  </sheetData>
  <mergeCells count="59">
    <mergeCell ref="J166:J167"/>
    <mergeCell ref="J168:J169"/>
    <mergeCell ref="K162:K165"/>
    <mergeCell ref="K166:K167"/>
    <mergeCell ref="K168:K169"/>
    <mergeCell ref="G170:J170"/>
    <mergeCell ref="G171:J171"/>
    <mergeCell ref="G172:J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96:E97"/>
    <mergeCell ref="I166:I167"/>
    <mergeCell ref="I168:I169"/>
    <mergeCell ref="G165:H165"/>
    <mergeCell ref="C166:E166"/>
    <mergeCell ref="C167:E167"/>
    <mergeCell ref="C168:E168"/>
    <mergeCell ref="C169:E169"/>
    <mergeCell ref="C162:E165"/>
    <mergeCell ref="G166:H167"/>
    <mergeCell ref="G168:H169"/>
    <mergeCell ref="A125:K125"/>
    <mergeCell ref="A126:K126"/>
    <mergeCell ref="G162:J162"/>
    <mergeCell ref="G163:H163"/>
    <mergeCell ref="G164:H164"/>
    <mergeCell ref="B150:J151"/>
    <mergeCell ref="A65:J65"/>
    <mergeCell ref="A66:J66"/>
    <mergeCell ref="G101:I101"/>
    <mergeCell ref="G102:I102"/>
    <mergeCell ref="A124:K124"/>
    <mergeCell ref="J96:J97"/>
    <mergeCell ref="B84:J85"/>
    <mergeCell ref="B96:C97"/>
    <mergeCell ref="G96:I97"/>
    <mergeCell ref="E40:F40"/>
    <mergeCell ref="E41:F41"/>
    <mergeCell ref="G41:I41"/>
    <mergeCell ref="G42:I42"/>
    <mergeCell ref="A64:J64"/>
    <mergeCell ref="A4:J4"/>
    <mergeCell ref="A5:J5"/>
    <mergeCell ref="A6:J6"/>
    <mergeCell ref="E38:F38"/>
    <mergeCell ref="E39:F39"/>
    <mergeCell ref="J36:J37"/>
    <mergeCell ref="G36:I37"/>
    <mergeCell ref="B24:J25"/>
    <mergeCell ref="B36:C37"/>
    <mergeCell ref="E36:F37"/>
  </mergeCells>
  <pageMargins left="0" right="0" top="0" bottom="0" header="0.3" footer="0.3"/>
  <pageSetup paperSize="258" scale="86" orientation="portrait" r:id="rId1"/>
  <rowBreaks count="2" manualBreakCount="2">
    <brk id="59" max="16383" man="1"/>
    <brk id="12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sqref="A1:XFD1048576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MASTER!K3</f>
        <v>Guru Besar 850</v>
      </c>
      <c r="F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tr">
        <f>MASTER!D4</f>
        <v>Ketua/Anggota 1)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 t="str">
        <f>MASTER!K3</f>
        <v>Guru Besar 850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tr">
        <f>D29</f>
        <v>Ketua/Anggota 1)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Guru Besar 850</v>
      </c>
      <c r="F128" s="43" t="str">
        <f>F9</f>
        <v>19590914 198803 1 003</v>
      </c>
    </row>
    <row r="129" spans="1:6">
      <c r="B129" s="4" t="s">
        <v>68</v>
      </c>
      <c r="C129" s="4" t="s">
        <v>66</v>
      </c>
      <c r="D129" s="4" t="str">
        <f>D10</f>
        <v>Guru Besar 850</v>
      </c>
    </row>
    <row r="130" spans="1:6">
      <c r="B130" s="4" t="s">
        <v>69</v>
      </c>
      <c r="C130" s="4" t="s">
        <v>66</v>
      </c>
      <c r="D130" s="4" t="str">
        <f>D11</f>
        <v>Pembina Tk I,/ IV/b</v>
      </c>
    </row>
    <row r="131" spans="1:6">
      <c r="B131" s="4" t="s">
        <v>70</v>
      </c>
      <c r="C131" s="4" t="s">
        <v>66</v>
      </c>
      <c r="D131" s="4" t="str">
        <f>D12</f>
        <v>Pendidikan Fisika/ Fisika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s="42" t="str">
        <f>F27</f>
        <v>19800129200501 1 003</v>
      </c>
    </row>
    <row r="135" spans="1:6">
      <c r="B135" s="4" t="s">
        <v>68</v>
      </c>
      <c r="C135" s="4" t="s">
        <v>66</v>
      </c>
      <c r="D135" s="31" t="str">
        <f>D70</f>
        <v>Guru Besar 850</v>
      </c>
    </row>
    <row r="136" spans="1:6">
      <c r="B136" s="4" t="s">
        <v>69</v>
      </c>
      <c r="C136" s="4" t="s">
        <v>66</v>
      </c>
      <c r="D136" s="31" t="str">
        <f>D71</f>
        <v>Pembina Utama Muda/ IV/c</v>
      </c>
    </row>
    <row r="137" spans="1:6">
      <c r="B137" s="4" t="s">
        <v>70</v>
      </c>
      <c r="C137" s="4" t="s">
        <v>66</v>
      </c>
      <c r="D137" s="31" t="str">
        <f>D72</f>
        <v>Pedidikan Fisika/ Fisika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tr">
        <f t="shared" ref="D155:D160" si="2">D29</f>
        <v>Ketua/Anggota 1)</v>
      </c>
    </row>
    <row r="156" spans="1:9">
      <c r="A156" s="4" t="s">
        <v>87</v>
      </c>
      <c r="B156" s="4"/>
      <c r="C156" t="s">
        <v>66</v>
      </c>
      <c r="D156" s="4" t="str">
        <f t="shared" si="2"/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>
      <c r="A170" s="34"/>
      <c r="B170" s="4"/>
      <c r="F170" s="50" t="s">
        <v>132</v>
      </c>
      <c r="G170" s="51"/>
      <c r="H170" s="51"/>
      <c r="I170" s="54"/>
      <c r="J170" s="15"/>
    </row>
    <row r="171" spans="1:10">
      <c r="A171" s="34"/>
      <c r="B171" s="4"/>
      <c r="F171" s="50" t="s">
        <v>133</v>
      </c>
      <c r="G171" s="51"/>
      <c r="H171" s="51"/>
      <c r="I171" s="54"/>
      <c r="J171" s="15"/>
    </row>
    <row r="172" spans="1:10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Guru Besar 850</v>
      </c>
      <c r="G181" s="5" t="str">
        <f>D69</f>
        <v>Prof. Dr. Heru Kuswanto, M.Si.</v>
      </c>
    </row>
    <row r="182" spans="1:8">
      <c r="A182" t="s">
        <v>112</v>
      </c>
      <c r="B182" s="44" t="str">
        <f>F69</f>
        <v>19611112198702 1 001</v>
      </c>
      <c r="D182" s="37"/>
      <c r="E182" s="37"/>
      <c r="F182" s="37"/>
      <c r="G182" s="37" t="s">
        <v>112</v>
      </c>
      <c r="H182" s="45" t="str">
        <f>F69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69" workbookViewId="0">
      <selection activeCell="A127" sqref="A127"/>
    </sheetView>
  </sheetViews>
  <sheetFormatPr defaultColWidth="9" defaultRowHeight="14.1" customHeight="1"/>
  <cols>
    <col min="1" max="1" width="6.7109375" customWidth="1"/>
    <col min="2" max="2" width="28.140625" customWidth="1"/>
    <col min="3" max="3" width="2.140625" customWidth="1"/>
    <col min="4" max="4" width="11.85546875" customWidth="1"/>
    <col min="5" max="5" width="18.5703125" customWidth="1"/>
    <col min="6" max="6" width="3.140625" customWidth="1"/>
    <col min="7" max="7" width="6.85546875" customWidth="1"/>
    <col min="8" max="8" width="14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 ht="14.1" customHeight="1">
      <c r="I1" t="str">
        <f>MASTER!A3</f>
        <v>D2</v>
      </c>
    </row>
    <row r="2" spans="1:9" ht="14.1" customHeight="1">
      <c r="H2" s="1"/>
      <c r="I2" s="28" t="s">
        <v>61</v>
      </c>
    </row>
    <row r="3" spans="1:9" ht="14.1" customHeight="1">
      <c r="B3" s="2"/>
    </row>
    <row r="4" spans="1:9" ht="14.1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4.1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4.1" customHeight="1">
      <c r="A6" s="78" t="s">
        <v>141</v>
      </c>
      <c r="B6" s="49"/>
      <c r="C6" s="49"/>
      <c r="D6" s="49"/>
      <c r="E6" s="49"/>
      <c r="F6" s="49"/>
      <c r="G6" s="49"/>
      <c r="H6" s="49"/>
      <c r="I6" s="49"/>
    </row>
    <row r="7" spans="1:9" ht="14.1" customHeight="1">
      <c r="B7" s="3"/>
    </row>
    <row r="8" spans="1:9" ht="14.1" customHeight="1">
      <c r="A8" s="4" t="s">
        <v>64</v>
      </c>
    </row>
    <row r="9" spans="1:9" ht="14.1" customHeight="1">
      <c r="A9" s="4" t="s">
        <v>65</v>
      </c>
      <c r="C9" t="s">
        <v>66</v>
      </c>
      <c r="D9" s="5" t="str">
        <f>MASTER!I3</f>
        <v>Prof. Dr. Ariswan, M.Si.</v>
      </c>
      <c r="F9" t="s">
        <v>67</v>
      </c>
      <c r="G9" s="46" t="str">
        <f>MASTER!J3</f>
        <v>19590914 198803 1 003</v>
      </c>
    </row>
    <row r="10" spans="1:9" ht="14.1" customHeight="1">
      <c r="A10" s="4" t="s">
        <v>68</v>
      </c>
      <c r="C10" t="s">
        <v>66</v>
      </c>
      <c r="D10" s="4" t="str">
        <f>MASTER!K3</f>
        <v>Guru Besar 850</v>
      </c>
    </row>
    <row r="11" spans="1:9" ht="14.1" customHeight="1">
      <c r="A11" s="4" t="s">
        <v>69</v>
      </c>
      <c r="C11" t="s">
        <v>66</v>
      </c>
      <c r="D11" s="4" t="str">
        <f>MASTER!L3</f>
        <v>Pembina Tk I,/ IV/b</v>
      </c>
    </row>
    <row r="12" spans="1:9" ht="14.1" customHeight="1">
      <c r="A12" s="4" t="s">
        <v>70</v>
      </c>
      <c r="C12" t="s">
        <v>66</v>
      </c>
      <c r="D12" s="4" t="str">
        <f>MASTER!M3</f>
        <v>Pendidikan Fisika/ Fisika</v>
      </c>
    </row>
    <row r="13" spans="1:9" ht="14.1" customHeight="1">
      <c r="A13" s="4" t="s">
        <v>71</v>
      </c>
      <c r="C13" t="s">
        <v>66</v>
      </c>
      <c r="D13" s="4" t="s">
        <v>72</v>
      </c>
    </row>
    <row r="14" spans="1:9" ht="14.1" customHeight="1">
      <c r="A14" s="4" t="s">
        <v>73</v>
      </c>
    </row>
    <row r="15" spans="1:9" ht="14.1" customHeight="1">
      <c r="A15" s="4" t="s">
        <v>74</v>
      </c>
    </row>
    <row r="16" spans="1:9" ht="14.1" customHeight="1">
      <c r="A16">
        <v>1</v>
      </c>
      <c r="B16" s="6" t="s">
        <v>75</v>
      </c>
    </row>
    <row r="17" spans="1:9" ht="14.1" customHeight="1">
      <c r="B17" s="6" t="s">
        <v>76</v>
      </c>
    </row>
    <row r="18" spans="1:9" ht="14.1" customHeight="1">
      <c r="A18">
        <v>2</v>
      </c>
      <c r="B18" s="6" t="s">
        <v>77</v>
      </c>
    </row>
    <row r="19" spans="1:9" ht="14.1" customHeight="1">
      <c r="A19">
        <v>3</v>
      </c>
      <c r="B19" s="6" t="s">
        <v>78</v>
      </c>
    </row>
    <row r="20" spans="1:9" ht="14.1" customHeight="1">
      <c r="A20">
        <v>4</v>
      </c>
      <c r="B20" s="6" t="s">
        <v>79</v>
      </c>
    </row>
    <row r="21" spans="1:9" ht="14.1" customHeight="1">
      <c r="B21" s="6" t="s">
        <v>80</v>
      </c>
    </row>
    <row r="22" spans="1:9" ht="14.1" customHeight="1">
      <c r="A22">
        <v>5</v>
      </c>
      <c r="B22" s="6" t="s">
        <v>81</v>
      </c>
    </row>
    <row r="23" spans="1:9" ht="14.1" customHeight="1">
      <c r="B23" s="7"/>
    </row>
    <row r="24" spans="1:9" ht="14.1" customHeight="1">
      <c r="A24" t="s">
        <v>82</v>
      </c>
      <c r="B24" s="71" t="str">
        <f>MASTER!S3</f>
        <v>Pelatihan Penggunaan Alat Ukur Fisika dan Pembuatan alat Peraga Fisika Sederhana bagi Guru-Guru Sekolah Menengah Pertama di Kabupaten Gunung Kidul</v>
      </c>
      <c r="C24" s="71"/>
      <c r="D24" s="71"/>
      <c r="E24" s="71"/>
      <c r="F24" s="71"/>
      <c r="G24" s="71"/>
      <c r="H24" s="71"/>
      <c r="I24" s="71"/>
    </row>
    <row r="25" spans="1:9" ht="17.100000000000001" customHeight="1">
      <c r="B25" s="71"/>
      <c r="C25" s="71"/>
      <c r="D25" s="71"/>
      <c r="E25" s="71"/>
      <c r="F25" s="71"/>
      <c r="G25" s="71"/>
      <c r="H25" s="71"/>
      <c r="I25" s="71"/>
    </row>
    <row r="26" spans="1:9" ht="14.1" customHeight="1">
      <c r="A26" s="4" t="s">
        <v>83</v>
      </c>
    </row>
    <row r="27" spans="1:9" ht="14.1" customHeight="1">
      <c r="A27" s="4" t="s">
        <v>84</v>
      </c>
      <c r="C27" t="s">
        <v>66</v>
      </c>
      <c r="D27" s="4" t="str">
        <f>MASTER!B3</f>
        <v>Wipsar Sunu Brams Dwandaru, Ph.D.</v>
      </c>
      <c r="F27" t="s">
        <v>67</v>
      </c>
      <c r="G27" s="43" t="str">
        <f>MASTER!C3</f>
        <v>19800129200501 1 003</v>
      </c>
    </row>
    <row r="28" spans="1:9" ht="14.1" customHeight="1">
      <c r="A28" s="4" t="s">
        <v>85</v>
      </c>
    </row>
    <row r="29" spans="1:9" ht="14.1" customHeight="1">
      <c r="A29" s="4" t="s">
        <v>86</v>
      </c>
      <c r="C29" t="s">
        <v>66</v>
      </c>
      <c r="D29" s="38" t="s">
        <v>38</v>
      </c>
    </row>
    <row r="30" spans="1:9" ht="14.1" customHeight="1">
      <c r="A30" s="4" t="s">
        <v>87</v>
      </c>
      <c r="C30" t="s">
        <v>66</v>
      </c>
      <c r="D30" s="4" t="str">
        <f>MASTER!E3</f>
        <v>Lektor 300</v>
      </c>
    </row>
    <row r="31" spans="1:9" ht="14.1" customHeight="1">
      <c r="A31" s="4" t="s">
        <v>88</v>
      </c>
      <c r="C31" t="s">
        <v>66</v>
      </c>
      <c r="D31" s="4" t="str">
        <f>MASTER!F3</f>
        <v>PenataTk I / III/d</v>
      </c>
    </row>
    <row r="32" spans="1:9" ht="14.1" customHeight="1">
      <c r="A32" s="4" t="s">
        <v>89</v>
      </c>
      <c r="C32" t="s">
        <v>66</v>
      </c>
      <c r="D32" s="4" t="str">
        <f>MASTER!G3</f>
        <v>Fisika Nano/ Soft Condensed Matter Physics</v>
      </c>
    </row>
    <row r="33" spans="1:9" ht="14.1" customHeight="1">
      <c r="A33" s="4" t="s">
        <v>90</v>
      </c>
      <c r="C33" t="s">
        <v>66</v>
      </c>
      <c r="D33" s="4" t="str">
        <f>MASTER!H3</f>
        <v>Pendidikan Fisika/Fisika</v>
      </c>
    </row>
    <row r="34" spans="1:9" ht="14.1" customHeight="1">
      <c r="A34" s="4" t="s">
        <v>71</v>
      </c>
      <c r="C34" t="s">
        <v>66</v>
      </c>
      <c r="D34" s="4" t="s">
        <v>72</v>
      </c>
    </row>
    <row r="35" spans="1:9" ht="14.1" customHeight="1">
      <c r="B35" s="4"/>
    </row>
    <row r="36" spans="1:9" ht="14.1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 ht="14.1" customHeight="1">
      <c r="A37" s="63"/>
      <c r="B37" s="59"/>
      <c r="C37" s="60"/>
      <c r="D37" s="63"/>
      <c r="E37" s="63"/>
      <c r="F37" s="59"/>
      <c r="G37" s="61"/>
      <c r="H37" s="60"/>
      <c r="I37" s="63"/>
    </row>
    <row r="38" spans="1:9" ht="14.1" customHeight="1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 ht="14.1" customHeight="1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100</v>
      </c>
      <c r="I39" s="18"/>
    </row>
    <row r="40" spans="1:9" ht="14.1" customHeight="1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4.1" customHeight="1">
      <c r="A41" s="23"/>
      <c r="B41" s="24"/>
      <c r="C41" s="24"/>
      <c r="D41" s="24" t="s">
        <v>103</v>
      </c>
      <c r="E41" s="11" t="s">
        <v>120</v>
      </c>
      <c r="F41" s="50" t="s">
        <v>105</v>
      </c>
      <c r="G41" s="51"/>
      <c r="H41" s="54"/>
      <c r="I41" s="18"/>
    </row>
    <row r="42" spans="1:9" ht="14.1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 ht="14.1" customHeight="1">
      <c r="B43" s="4"/>
    </row>
    <row r="44" spans="1:9" ht="14.1" customHeight="1">
      <c r="A44" s="4" t="s">
        <v>107</v>
      </c>
    </row>
    <row r="45" spans="1:9" ht="14.1" customHeight="1">
      <c r="A45" s="4" t="s">
        <v>108</v>
      </c>
    </row>
    <row r="46" spans="1:9" ht="14.1" customHeight="1">
      <c r="A46" s="4" t="s">
        <v>109</v>
      </c>
    </row>
    <row r="47" spans="1:9" ht="14.1" customHeight="1">
      <c r="F47" s="4" t="s">
        <v>110</v>
      </c>
      <c r="G47" s="4"/>
    </row>
    <row r="48" spans="1:9" ht="14.1" customHeight="1">
      <c r="F48" s="4" t="s">
        <v>111</v>
      </c>
      <c r="G48" s="4"/>
    </row>
    <row r="49" spans="1:9" ht="14.1" customHeight="1">
      <c r="F49" s="4"/>
      <c r="G49" s="4"/>
    </row>
    <row r="50" spans="1:9" ht="14.1" customHeight="1">
      <c r="F50" s="4"/>
      <c r="G50" s="4"/>
    </row>
    <row r="51" spans="1:9" ht="14.1" customHeight="1">
      <c r="F51" s="4"/>
      <c r="G51" s="4"/>
    </row>
    <row r="52" spans="1:9" ht="14.1" customHeight="1">
      <c r="F52" s="4" t="str">
        <f>MASTER!I3</f>
        <v>Prof. Dr. Ariswan, M.Si.</v>
      </c>
      <c r="G52" s="4"/>
    </row>
    <row r="53" spans="1:9" ht="14.1" customHeight="1">
      <c r="F53" s="4" t="s">
        <v>112</v>
      </c>
      <c r="G53" s="43" t="str">
        <f>MASTER!J3</f>
        <v>19590914 198803 1 003</v>
      </c>
    </row>
    <row r="54" spans="1:9" ht="14.1" customHeight="1">
      <c r="A54" s="27" t="s">
        <v>113</v>
      </c>
    </row>
    <row r="55" spans="1:9" ht="14.1" customHeight="1">
      <c r="A55" s="4" t="s">
        <v>114</v>
      </c>
    </row>
    <row r="56" spans="1:9" ht="14.1" customHeight="1">
      <c r="A56" s="4" t="s">
        <v>115</v>
      </c>
    </row>
    <row r="57" spans="1:9" ht="14.1" customHeight="1">
      <c r="A57" s="4" t="s">
        <v>116</v>
      </c>
    </row>
    <row r="58" spans="1:9" ht="14.1" customHeight="1">
      <c r="A58" s="4" t="s">
        <v>117</v>
      </c>
    </row>
    <row r="59" spans="1:9" ht="14.1" customHeight="1">
      <c r="A59" s="4" t="s">
        <v>118</v>
      </c>
    </row>
    <row r="61" spans="1:9" ht="14.1" customHeight="1">
      <c r="I61" t="str">
        <f>I1</f>
        <v>D2</v>
      </c>
    </row>
    <row r="62" spans="1:9" ht="14.1" customHeight="1">
      <c r="H62" s="1"/>
      <c r="I62" s="29" t="s">
        <v>61</v>
      </c>
    </row>
    <row r="63" spans="1:9" ht="14.1" customHeight="1">
      <c r="B63" s="2"/>
    </row>
    <row r="64" spans="1:9" ht="14.1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4.1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4.1" customHeight="1">
      <c r="A66" s="78" t="s">
        <v>141</v>
      </c>
      <c r="B66" s="49"/>
      <c r="C66" s="49"/>
      <c r="D66" s="49"/>
      <c r="E66" s="49"/>
      <c r="F66" s="49"/>
      <c r="G66" s="49"/>
      <c r="H66" s="49"/>
      <c r="I66" s="49"/>
    </row>
    <row r="67" spans="1:9" ht="14.1" customHeight="1">
      <c r="B67" s="3"/>
    </row>
    <row r="68" spans="1:9" ht="14.1" customHeight="1">
      <c r="A68" s="4" t="s">
        <v>64</v>
      </c>
    </row>
    <row r="69" spans="1:9" ht="14.1" customHeight="1">
      <c r="A69" s="4" t="s">
        <v>65</v>
      </c>
      <c r="C69" t="s">
        <v>66</v>
      </c>
      <c r="D69" s="5" t="str">
        <f>MASTER!N3</f>
        <v>Prof. Dr. Heru Kuswanto, M.Si.</v>
      </c>
      <c r="F69" t="s">
        <v>67</v>
      </c>
      <c r="G69" s="42" t="str">
        <f>MASTER!O3</f>
        <v>19611112198702 1 001</v>
      </c>
    </row>
    <row r="70" spans="1:9" ht="14.1" customHeight="1">
      <c r="A70" s="4" t="s">
        <v>68</v>
      </c>
      <c r="C70" t="s">
        <v>66</v>
      </c>
      <c r="D70" s="4" t="str">
        <f>MASTER!P3</f>
        <v>Guru Besar 850</v>
      </c>
    </row>
    <row r="71" spans="1:9" ht="14.1" customHeight="1">
      <c r="A71" s="4" t="s">
        <v>69</v>
      </c>
      <c r="C71" t="s">
        <v>66</v>
      </c>
      <c r="D71" s="4" t="str">
        <f>MASTER!Q3</f>
        <v>Pembina Utama Muda/ IV/c</v>
      </c>
    </row>
    <row r="72" spans="1:9" ht="14.1" customHeight="1">
      <c r="A72" s="4" t="s">
        <v>70</v>
      </c>
      <c r="C72" t="s">
        <v>66</v>
      </c>
      <c r="D72" s="4" t="str">
        <f>MASTER!R3</f>
        <v>Pedidikan Fisika/ Fisika</v>
      </c>
    </row>
    <row r="73" spans="1:9" ht="14.1" customHeight="1">
      <c r="A73" s="4" t="s">
        <v>71</v>
      </c>
      <c r="C73" t="s">
        <v>66</v>
      </c>
      <c r="D73" s="4" t="str">
        <f t="shared" ref="D73" si="0">D13</f>
        <v>FMIPA/UNY</v>
      </c>
    </row>
    <row r="74" spans="1:9" ht="14.1" customHeight="1">
      <c r="A74" s="4" t="s">
        <v>73</v>
      </c>
    </row>
    <row r="75" spans="1:9" ht="14.1" customHeight="1">
      <c r="A75" s="4" t="s">
        <v>74</v>
      </c>
    </row>
    <row r="76" spans="1:9" ht="14.1" customHeight="1">
      <c r="A76">
        <v>1</v>
      </c>
      <c r="B76" s="6" t="s">
        <v>75</v>
      </c>
    </row>
    <row r="77" spans="1:9" ht="14.1" customHeight="1">
      <c r="B77" s="6" t="s">
        <v>76</v>
      </c>
    </row>
    <row r="78" spans="1:9" ht="14.1" customHeight="1">
      <c r="A78">
        <v>2</v>
      </c>
      <c r="B78" s="6" t="s">
        <v>77</v>
      </c>
    </row>
    <row r="79" spans="1:9" ht="14.1" customHeight="1">
      <c r="A79">
        <v>3</v>
      </c>
      <c r="B79" s="6" t="s">
        <v>78</v>
      </c>
    </row>
    <row r="80" spans="1:9" ht="14.1" customHeight="1">
      <c r="A80">
        <v>4</v>
      </c>
      <c r="B80" s="6" t="s">
        <v>79</v>
      </c>
    </row>
    <row r="81" spans="1:9" ht="14.1" customHeight="1">
      <c r="B81" s="6" t="s">
        <v>80</v>
      </c>
    </row>
    <row r="82" spans="1:9" ht="14.1" customHeight="1">
      <c r="A82">
        <v>5</v>
      </c>
      <c r="B82" s="6" t="s">
        <v>81</v>
      </c>
    </row>
    <row r="83" spans="1:9" ht="14.1" customHeight="1">
      <c r="B83" s="7"/>
    </row>
    <row r="84" spans="1:9" ht="14.1" customHeight="1">
      <c r="A84" t="s">
        <v>82</v>
      </c>
      <c r="B84" s="69" t="str">
        <f>B24</f>
        <v>Pelatihan Penggunaan Alat Ukur Fisika dan Pembuatan alat Peraga Fisika Sederhana bagi Guru-Guru Sekolah Menengah Pertama di Kabupaten Gunung Kidul</v>
      </c>
      <c r="C84" s="69"/>
      <c r="D84" s="69"/>
      <c r="E84" s="69"/>
      <c r="F84" s="69"/>
      <c r="G84" s="69"/>
      <c r="H84" s="69"/>
      <c r="I84" s="69"/>
    </row>
    <row r="85" spans="1:9" ht="18" customHeight="1">
      <c r="B85" s="69"/>
      <c r="C85" s="69"/>
      <c r="D85" s="69"/>
      <c r="E85" s="69"/>
      <c r="F85" s="69"/>
      <c r="G85" s="69"/>
      <c r="H85" s="69"/>
      <c r="I85" s="69"/>
    </row>
    <row r="86" spans="1:9" ht="14.1" customHeight="1">
      <c r="A86" s="4" t="s">
        <v>83</v>
      </c>
    </row>
    <row r="87" spans="1:9" ht="14.1" customHeight="1">
      <c r="A87" s="4" t="s">
        <v>84</v>
      </c>
      <c r="C87" t="s">
        <v>66</v>
      </c>
      <c r="D87" s="4" t="str">
        <f>D27</f>
        <v>Wipsar Sunu Brams Dwandaru, Ph.D.</v>
      </c>
      <c r="F87" t="s">
        <v>67</v>
      </c>
      <c r="G87" s="42" t="str">
        <f>MASTER!C3</f>
        <v>19800129200501 1 003</v>
      </c>
    </row>
    <row r="88" spans="1:9" ht="14.1" customHeight="1">
      <c r="A88" s="4" t="s">
        <v>85</v>
      </c>
      <c r="D88" s="4"/>
    </row>
    <row r="89" spans="1:9" ht="14.1" customHeight="1">
      <c r="A89" s="4" t="s">
        <v>86</v>
      </c>
      <c r="C89" t="s">
        <v>66</v>
      </c>
      <c r="D89" s="38" t="s">
        <v>38</v>
      </c>
    </row>
    <row r="90" spans="1:9" ht="14.1" customHeight="1">
      <c r="A90" s="4" t="s">
        <v>87</v>
      </c>
      <c r="C90" t="s">
        <v>66</v>
      </c>
      <c r="D90" s="4" t="str">
        <f t="shared" ref="D90:D94" si="1">D30</f>
        <v>Lektor 300</v>
      </c>
    </row>
    <row r="91" spans="1:9" ht="14.1" customHeight="1">
      <c r="A91" s="4" t="s">
        <v>88</v>
      </c>
      <c r="C91" t="s">
        <v>66</v>
      </c>
      <c r="D91" s="4" t="str">
        <f t="shared" si="1"/>
        <v>PenataTk I / III/d</v>
      </c>
    </row>
    <row r="92" spans="1:9" ht="14.1" customHeight="1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 ht="14.1" customHeight="1">
      <c r="A93" s="4" t="s">
        <v>90</v>
      </c>
      <c r="C93" t="s">
        <v>66</v>
      </c>
      <c r="D93" s="4" t="str">
        <f t="shared" si="1"/>
        <v>Pendidikan Fisika/Fisika</v>
      </c>
    </row>
    <row r="94" spans="1:9" ht="14.1" customHeight="1">
      <c r="A94" s="4" t="s">
        <v>71</v>
      </c>
      <c r="C94" t="s">
        <v>66</v>
      </c>
      <c r="D94" s="4" t="str">
        <f t="shared" si="1"/>
        <v>FMIPA/UNY</v>
      </c>
    </row>
    <row r="95" spans="1:9" ht="14.1" customHeight="1">
      <c r="B95" s="4"/>
    </row>
    <row r="96" spans="1:9" ht="14.1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 ht="14.1" customHeight="1">
      <c r="A97" s="63"/>
      <c r="B97" s="59"/>
      <c r="C97" s="60"/>
      <c r="D97" s="63"/>
      <c r="E97" s="63"/>
      <c r="F97" s="59"/>
      <c r="G97" s="61"/>
      <c r="H97" s="60"/>
      <c r="I97" s="63"/>
    </row>
    <row r="98" spans="1:9" ht="14.1" customHeight="1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 ht="14.1" customHeight="1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100</v>
      </c>
      <c r="I99" s="18"/>
    </row>
    <row r="100" spans="1:9" ht="14.1" customHeight="1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4.1" customHeight="1">
      <c r="A101" s="23"/>
      <c r="B101" s="24"/>
      <c r="C101" s="24"/>
      <c r="D101" s="24" t="s">
        <v>103</v>
      </c>
      <c r="E101" s="11" t="s">
        <v>120</v>
      </c>
      <c r="F101" s="50" t="s">
        <v>105</v>
      </c>
      <c r="G101" s="51"/>
      <c r="H101" s="54"/>
      <c r="I101" s="18"/>
    </row>
    <row r="102" spans="1:9" ht="14.1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 ht="14.1" customHeight="1">
      <c r="B103" s="4"/>
    </row>
    <row r="104" spans="1:9" ht="14.1" customHeight="1">
      <c r="A104" s="4" t="s">
        <v>107</v>
      </c>
    </row>
    <row r="105" spans="1:9" ht="14.1" customHeight="1">
      <c r="A105" s="4" t="s">
        <v>108</v>
      </c>
    </row>
    <row r="106" spans="1:9" ht="14.1" customHeight="1">
      <c r="A106" s="4" t="s">
        <v>109</v>
      </c>
    </row>
    <row r="107" spans="1:9" ht="14.1" customHeight="1">
      <c r="B107" s="4"/>
    </row>
    <row r="108" spans="1:9" ht="14.1" customHeight="1">
      <c r="F108" s="4" t="s">
        <v>110</v>
      </c>
      <c r="G108" s="4"/>
      <c r="H108" s="30"/>
    </row>
    <row r="109" spans="1:9" ht="14.1" customHeight="1">
      <c r="F109" s="4" t="s">
        <v>121</v>
      </c>
      <c r="G109" s="4"/>
      <c r="H109" s="30"/>
    </row>
    <row r="110" spans="1:9" ht="14.1" customHeight="1">
      <c r="F110" s="4"/>
      <c r="G110" s="4"/>
      <c r="H110" s="30"/>
    </row>
    <row r="111" spans="1:9" ht="14.1" customHeight="1">
      <c r="F111" s="4"/>
      <c r="G111" s="4"/>
      <c r="H111" s="30"/>
    </row>
    <row r="112" spans="1:9" ht="14.1" customHeight="1">
      <c r="F112" s="4"/>
      <c r="G112" s="4"/>
      <c r="H112" s="30"/>
    </row>
    <row r="113" spans="1:10" ht="14.1" customHeight="1">
      <c r="F113" s="4" t="str">
        <f>MASTER!N2</f>
        <v>Prof. Dr. Heru Kuswanto, M.Si.</v>
      </c>
      <c r="G113" s="4"/>
      <c r="H113" s="30"/>
    </row>
    <row r="114" spans="1:10" ht="14.1" customHeight="1">
      <c r="F114" s="4" t="s">
        <v>112</v>
      </c>
      <c r="G114" s="43" t="str">
        <f>MASTER!O2</f>
        <v>19611112198702 1 001</v>
      </c>
      <c r="H114" s="30"/>
    </row>
    <row r="115" spans="1:10" ht="14.1" customHeight="1">
      <c r="A115" s="27" t="s">
        <v>113</v>
      </c>
    </row>
    <row r="116" spans="1:10" ht="14.1" customHeight="1">
      <c r="A116" s="4" t="s">
        <v>114</v>
      </c>
    </row>
    <row r="117" spans="1:10" ht="14.1" customHeight="1">
      <c r="A117" s="4" t="s">
        <v>115</v>
      </c>
    </row>
    <row r="118" spans="1:10" ht="14.1" customHeight="1">
      <c r="A118" s="4" t="s">
        <v>116</v>
      </c>
    </row>
    <row r="119" spans="1:10" ht="14.1" customHeight="1">
      <c r="A119" s="4" t="s">
        <v>117</v>
      </c>
    </row>
    <row r="120" spans="1:10" ht="14.1" customHeight="1">
      <c r="A120" s="4" t="s">
        <v>118</v>
      </c>
    </row>
    <row r="122" spans="1:10" ht="14.1" customHeight="1">
      <c r="I122" t="str">
        <f>I1</f>
        <v>D2</v>
      </c>
    </row>
    <row r="123" spans="1:10" ht="14.1" customHeight="1">
      <c r="I123" s="29" t="s">
        <v>61</v>
      </c>
    </row>
    <row r="124" spans="1:10" ht="14.1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4.1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4.1" customHeight="1">
      <c r="A126" s="78" t="s">
        <v>142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ht="14.1" customHeight="1">
      <c r="A127" s="4" t="s">
        <v>64</v>
      </c>
      <c r="B127" s="4"/>
    </row>
    <row r="128" spans="1:10" ht="14.1" customHeight="1">
      <c r="A128">
        <v>1</v>
      </c>
      <c r="B128" s="4" t="s">
        <v>65</v>
      </c>
      <c r="C128" s="4" t="s">
        <v>66</v>
      </c>
      <c r="D128" s="4" t="str">
        <f>D9</f>
        <v>Prof. Dr. Ariswan, M.Si.</v>
      </c>
      <c r="F128" t="s">
        <v>67</v>
      </c>
      <c r="G128" s="47" t="str">
        <f>G9</f>
        <v>19590914 198803 1 003</v>
      </c>
    </row>
    <row r="129" spans="1:7" ht="14.1" customHeight="1">
      <c r="B129" s="4" t="s">
        <v>68</v>
      </c>
      <c r="C129" s="4" t="s">
        <v>66</v>
      </c>
      <c r="D129" s="4" t="str">
        <f>D10</f>
        <v>Guru Besar 850</v>
      </c>
    </row>
    <row r="130" spans="1:7" ht="14.1" customHeight="1">
      <c r="B130" s="4" t="s">
        <v>69</v>
      </c>
      <c r="C130" s="4" t="s">
        <v>66</v>
      </c>
      <c r="D130" s="4" t="str">
        <f>D11</f>
        <v>Pembina Tk I,/ IV/b</v>
      </c>
    </row>
    <row r="131" spans="1:7" ht="14.1" customHeight="1">
      <c r="B131" s="4" t="s">
        <v>70</v>
      </c>
      <c r="C131" s="4" t="s">
        <v>66</v>
      </c>
      <c r="D131" s="4" t="str">
        <f>D12</f>
        <v>Pendidikan Fisika/ Fisika</v>
      </c>
    </row>
    <row r="132" spans="1:7" ht="14.1" customHeight="1">
      <c r="B132" s="4" t="s">
        <v>71</v>
      </c>
      <c r="C132" s="4" t="s">
        <v>66</v>
      </c>
      <c r="D132" s="4" t="str">
        <f>D13</f>
        <v>FMIPA/UNY</v>
      </c>
    </row>
    <row r="133" spans="1:7" ht="14.1" customHeight="1">
      <c r="A133" s="4"/>
      <c r="B133" s="4"/>
      <c r="C133" s="4"/>
      <c r="D133" s="4"/>
    </row>
    <row r="134" spans="1:7" ht="14.1" customHeight="1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t="s">
        <v>67</v>
      </c>
      <c r="G134" s="42" t="str">
        <f>G69</f>
        <v>19611112198702 1 001</v>
      </c>
    </row>
    <row r="135" spans="1:7" ht="14.1" customHeight="1">
      <c r="B135" s="4" t="s">
        <v>68</v>
      </c>
      <c r="C135" s="4" t="s">
        <v>66</v>
      </c>
      <c r="D135" s="31" t="str">
        <f>D70</f>
        <v>Guru Besar 850</v>
      </c>
    </row>
    <row r="136" spans="1:7" ht="14.1" customHeight="1">
      <c r="B136" s="4" t="s">
        <v>69</v>
      </c>
      <c r="C136" s="4" t="s">
        <v>66</v>
      </c>
      <c r="D136" s="31" t="str">
        <f>D71</f>
        <v>Pembina Utama Muda/ IV/c</v>
      </c>
    </row>
    <row r="137" spans="1:7" ht="14.1" customHeight="1">
      <c r="B137" s="4" t="s">
        <v>70</v>
      </c>
      <c r="C137" s="4" t="s">
        <v>66</v>
      </c>
      <c r="D137" s="31" t="str">
        <f>D72</f>
        <v>Pedidikan Fisika/ Fisika</v>
      </c>
    </row>
    <row r="138" spans="1:7" ht="14.1" customHeight="1">
      <c r="B138" s="4" t="s">
        <v>71</v>
      </c>
      <c r="C138" s="4" t="s">
        <v>66</v>
      </c>
      <c r="D138" s="31" t="str">
        <f>D73</f>
        <v>FMIPA/UNY</v>
      </c>
    </row>
    <row r="139" spans="1:7" ht="14.1" customHeight="1">
      <c r="B139" s="4"/>
      <c r="D139" s="4"/>
    </row>
    <row r="140" spans="1:7" ht="14.1" customHeight="1">
      <c r="A140" s="4" t="s">
        <v>73</v>
      </c>
      <c r="B140" s="4"/>
    </row>
    <row r="141" spans="1:7" ht="14.1" customHeight="1">
      <c r="A141" s="4" t="s">
        <v>74</v>
      </c>
      <c r="B141" s="4"/>
    </row>
    <row r="142" spans="1:7" ht="14.1" customHeight="1">
      <c r="A142">
        <v>1</v>
      </c>
      <c r="B142" s="6" t="s">
        <v>75</v>
      </c>
    </row>
    <row r="143" spans="1:7" ht="14.1" customHeight="1">
      <c r="B143" s="6" t="s">
        <v>76</v>
      </c>
    </row>
    <row r="144" spans="1:7" ht="14.1" customHeight="1">
      <c r="A144">
        <v>2</v>
      </c>
      <c r="B144" s="6" t="s">
        <v>77</v>
      </c>
    </row>
    <row r="145" spans="1:9" ht="14.1" customHeight="1">
      <c r="A145">
        <v>3</v>
      </c>
      <c r="B145" s="6" t="s">
        <v>78</v>
      </c>
    </row>
    <row r="146" spans="1:9" ht="14.1" customHeight="1">
      <c r="A146">
        <v>4</v>
      </c>
      <c r="B146" s="6" t="s">
        <v>79</v>
      </c>
    </row>
    <row r="147" spans="1:9" ht="14.1" customHeight="1">
      <c r="B147" s="6" t="s">
        <v>80</v>
      </c>
    </row>
    <row r="148" spans="1:9" ht="14.1" customHeight="1">
      <c r="A148">
        <v>5</v>
      </c>
      <c r="B148" s="6" t="s">
        <v>81</v>
      </c>
    </row>
    <row r="149" spans="1:9" ht="14.1" customHeight="1">
      <c r="C149" s="7"/>
    </row>
    <row r="150" spans="1:9" ht="14.1" customHeight="1">
      <c r="A150" t="s">
        <v>82</v>
      </c>
      <c r="B150" s="69" t="str">
        <f>B24</f>
        <v>Pelatihan Penggunaan Alat Ukur Fisika dan Pembuatan alat Peraga Fisika Sederhana bagi Guru-Guru Sekolah Menengah Pertama di Kabupaten Gunung Kidul</v>
      </c>
      <c r="C150" s="69"/>
      <c r="D150" s="69"/>
      <c r="E150" s="69"/>
      <c r="F150" s="69"/>
      <c r="G150" s="69"/>
      <c r="H150" s="69"/>
      <c r="I150" s="69"/>
    </row>
    <row r="151" spans="1:9" ht="18" customHeight="1">
      <c r="B151" s="69"/>
      <c r="C151" s="69"/>
      <c r="D151" s="69"/>
      <c r="E151" s="69"/>
      <c r="F151" s="69"/>
      <c r="G151" s="69"/>
      <c r="H151" s="69"/>
      <c r="I151" s="69"/>
    </row>
    <row r="152" spans="1:9" ht="14.1" customHeight="1">
      <c r="A152" s="4" t="s">
        <v>83</v>
      </c>
      <c r="B152" s="4"/>
    </row>
    <row r="153" spans="1:9" ht="14.1" customHeight="1">
      <c r="A153" s="4" t="s">
        <v>84</v>
      </c>
      <c r="B153" s="4"/>
      <c r="C153" t="s">
        <v>66</v>
      </c>
      <c r="D153" s="4" t="str">
        <f>D27</f>
        <v>Wipsar Sunu Brams Dwandaru, Ph.D.</v>
      </c>
      <c r="F153" t="s">
        <v>67</v>
      </c>
      <c r="G153" s="42" t="str">
        <f>MASTER!C3</f>
        <v>19800129200501 1 003</v>
      </c>
    </row>
    <row r="154" spans="1:9" ht="14.1" customHeight="1">
      <c r="A154" s="4" t="s">
        <v>85</v>
      </c>
      <c r="B154" s="4"/>
      <c r="D154" s="32"/>
    </row>
    <row r="155" spans="1:9" ht="14.1" customHeight="1">
      <c r="A155" s="4" t="s">
        <v>86</v>
      </c>
      <c r="B155" s="4"/>
      <c r="C155" t="s">
        <v>66</v>
      </c>
      <c r="D155" s="38" t="s">
        <v>38</v>
      </c>
    </row>
    <row r="156" spans="1:9" ht="14.1" customHeight="1">
      <c r="A156" s="4" t="s">
        <v>87</v>
      </c>
      <c r="B156" s="4"/>
      <c r="C156" t="s">
        <v>66</v>
      </c>
      <c r="D156" s="4" t="str">
        <f>D30</f>
        <v>Lektor 300</v>
      </c>
    </row>
    <row r="157" spans="1:9" ht="14.1" customHeight="1">
      <c r="A157" s="4" t="s">
        <v>88</v>
      </c>
      <c r="B157" s="4"/>
      <c r="C157" t="s">
        <v>66</v>
      </c>
      <c r="D157" s="4" t="str">
        <f>D31</f>
        <v>PenataTk I / III/d</v>
      </c>
    </row>
    <row r="158" spans="1:9" ht="14.1" customHeight="1">
      <c r="A158" s="4" t="s">
        <v>89</v>
      </c>
      <c r="B158" s="4"/>
      <c r="C158" t="s">
        <v>66</v>
      </c>
      <c r="D158" s="4" t="str">
        <f>D32</f>
        <v>Fisika Nano/ Soft Condensed Matter Physics</v>
      </c>
    </row>
    <row r="159" spans="1:9" ht="14.1" customHeight="1">
      <c r="A159" s="4" t="s">
        <v>90</v>
      </c>
      <c r="B159" s="4"/>
      <c r="C159" t="s">
        <v>66</v>
      </c>
      <c r="D159" s="4" t="str">
        <f>D33</f>
        <v>Pendidikan Fisika/Fisika</v>
      </c>
    </row>
    <row r="160" spans="1:9" ht="14.1" customHeight="1">
      <c r="A160" s="4" t="s">
        <v>71</v>
      </c>
      <c r="B160" s="4"/>
      <c r="C160" t="s">
        <v>66</v>
      </c>
      <c r="D160" s="4" t="str">
        <f>D34</f>
        <v>FMIPA/UNY</v>
      </c>
    </row>
    <row r="161" spans="1:10" ht="14.1" customHeight="1">
      <c r="C161" s="4"/>
    </row>
    <row r="162" spans="1:10" ht="14.1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 ht="14.1" customHeight="1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 ht="14.1" customHeight="1">
      <c r="A164" s="64"/>
      <c r="B164" s="65"/>
      <c r="C164" s="70"/>
      <c r="D164" s="70"/>
      <c r="E164" s="58"/>
      <c r="F164" s="57" t="s">
        <v>127</v>
      </c>
      <c r="G164" s="58"/>
      <c r="H164" s="33" t="s">
        <v>127</v>
      </c>
      <c r="I164" s="33" t="s">
        <v>127</v>
      </c>
      <c r="J164" s="65"/>
    </row>
    <row r="165" spans="1:10" ht="14.1" customHeight="1">
      <c r="A165" s="63"/>
      <c r="B165" s="65"/>
      <c r="C165" s="61"/>
      <c r="D165" s="61"/>
      <c r="E165" s="60"/>
      <c r="F165" s="59" t="s">
        <v>128</v>
      </c>
      <c r="G165" s="60"/>
      <c r="H165" s="12" t="s">
        <v>129</v>
      </c>
      <c r="I165" s="12" t="s">
        <v>130</v>
      </c>
      <c r="J165" s="65"/>
    </row>
    <row r="166" spans="1:10" ht="14.1" customHeight="1">
      <c r="A166" s="65">
        <v>1</v>
      </c>
      <c r="B166" s="66" t="str">
        <f>MASTER!I3</f>
        <v>Prof. Dr. Ariswan, M.Si.</v>
      </c>
      <c r="C166" s="53" t="s">
        <v>131</v>
      </c>
      <c r="D166" s="53"/>
      <c r="E166" s="68"/>
      <c r="F166" s="52"/>
      <c r="G166" s="68"/>
      <c r="H166" s="62"/>
      <c r="I166" s="62"/>
      <c r="J166" s="65"/>
    </row>
    <row r="167" spans="1:10" ht="14.1" customHeight="1">
      <c r="A167" s="65"/>
      <c r="B167" s="66"/>
      <c r="C167" s="61" t="str">
        <f>MASTER!L3</f>
        <v>Pembina Tk I,/ IV/b</v>
      </c>
      <c r="D167" s="61"/>
      <c r="E167" s="60"/>
      <c r="F167" s="59"/>
      <c r="G167" s="60"/>
      <c r="H167" s="63"/>
      <c r="I167" s="63"/>
      <c r="J167" s="65"/>
    </row>
    <row r="168" spans="1:10" ht="14.1" customHeight="1">
      <c r="A168" s="65">
        <v>2</v>
      </c>
      <c r="B168" s="67" t="str">
        <f>MASTER!N3</f>
        <v>Prof. Dr. Heru Kuswanto, M.Si.</v>
      </c>
      <c r="C168" s="53" t="s">
        <v>131</v>
      </c>
      <c r="D168" s="53"/>
      <c r="E168" s="68"/>
      <c r="F168" s="52"/>
      <c r="G168" s="68"/>
      <c r="H168" s="62"/>
      <c r="I168" s="62"/>
      <c r="J168" s="65"/>
    </row>
    <row r="169" spans="1:10" ht="14.1" customHeight="1">
      <c r="A169" s="65"/>
      <c r="B169" s="67"/>
      <c r="C169" s="61" t="str">
        <f>MASTER!Q3</f>
        <v>Pembina Utama Muda/ IV/c</v>
      </c>
      <c r="D169" s="61"/>
      <c r="E169" s="60"/>
      <c r="F169" s="59"/>
      <c r="G169" s="60"/>
      <c r="H169" s="63"/>
      <c r="I169" s="63"/>
      <c r="J169" s="65"/>
    </row>
    <row r="170" spans="1:10" ht="14.1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4.1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4.1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 ht="14.1" customHeight="1">
      <c r="A173" s="34"/>
      <c r="B173" s="4"/>
    </row>
    <row r="174" spans="1:10" ht="14.1" customHeight="1">
      <c r="A174" s="4" t="s">
        <v>107</v>
      </c>
      <c r="B174" s="4"/>
    </row>
    <row r="175" spans="1:10" ht="14.1" customHeight="1">
      <c r="A175" s="4" t="s">
        <v>108</v>
      </c>
      <c r="B175" s="4"/>
    </row>
    <row r="176" spans="1:10" ht="14.1" customHeight="1">
      <c r="A176" s="4" t="s">
        <v>109</v>
      </c>
      <c r="B176" s="4"/>
    </row>
    <row r="177" spans="1:8" ht="14.1" customHeight="1">
      <c r="G177" s="4" t="s">
        <v>110</v>
      </c>
    </row>
    <row r="178" spans="1:8" ht="14.1" customHeight="1">
      <c r="A178" s="4" t="s">
        <v>111</v>
      </c>
      <c r="G178" s="4" t="s">
        <v>121</v>
      </c>
    </row>
    <row r="179" spans="1:8" ht="14.1" customHeight="1">
      <c r="C179" s="4"/>
      <c r="H179" s="4"/>
    </row>
    <row r="180" spans="1:8" ht="14.1" customHeight="1">
      <c r="C180" s="4"/>
      <c r="H180" s="4"/>
    </row>
    <row r="181" spans="1:8" ht="14.1" customHeight="1">
      <c r="A181" s="5" t="str">
        <f>MASTER!I3</f>
        <v>Prof. Dr. Ariswan, M.Si.</v>
      </c>
      <c r="G181" s="5" t="str">
        <f>MASTER!N3</f>
        <v>Prof. Dr. Heru Kuswanto, M.Si.</v>
      </c>
    </row>
    <row r="182" spans="1:8" ht="14.1" customHeight="1">
      <c r="A182" t="s">
        <v>112</v>
      </c>
      <c r="B182" s="44" t="str">
        <f>MASTER!J3</f>
        <v>19590914 198803 1 003</v>
      </c>
      <c r="D182" s="37"/>
      <c r="E182" s="37"/>
      <c r="F182" s="37"/>
      <c r="G182" s="37" t="s">
        <v>112</v>
      </c>
      <c r="H182" s="45" t="str">
        <f>MASTER!O3</f>
        <v>19611112198702 1 001</v>
      </c>
    </row>
    <row r="183" spans="1:8" ht="14.1" customHeight="1">
      <c r="C183" s="4"/>
    </row>
    <row r="184" spans="1:8" ht="14.1" customHeight="1">
      <c r="A184" s="27" t="s">
        <v>113</v>
      </c>
      <c r="B184" s="27"/>
    </row>
    <row r="185" spans="1:8" ht="14.1" customHeight="1">
      <c r="A185" s="4" t="s">
        <v>114</v>
      </c>
      <c r="B185" s="4"/>
    </row>
    <row r="186" spans="1:8" ht="14.1" customHeight="1">
      <c r="A186" s="4" t="s">
        <v>115</v>
      </c>
      <c r="B186" s="4"/>
    </row>
    <row r="187" spans="1:8" ht="14.1" customHeight="1">
      <c r="A187" s="4" t="s">
        <v>116</v>
      </c>
      <c r="B187" s="4"/>
    </row>
    <row r="188" spans="1:8" ht="14.1" customHeight="1">
      <c r="A188" s="4" t="s">
        <v>117</v>
      </c>
      <c r="B188" s="4"/>
    </row>
  </sheetData>
  <mergeCells count="55">
    <mergeCell ref="J166:J167"/>
    <mergeCell ref="J168:J169"/>
    <mergeCell ref="F168:G169"/>
    <mergeCell ref="F166:G167"/>
    <mergeCell ref="B150:I151"/>
    <mergeCell ref="C162:E165"/>
    <mergeCell ref="H166:H167"/>
    <mergeCell ref="H168:H169"/>
    <mergeCell ref="I36:I37"/>
    <mergeCell ref="I96:I97"/>
    <mergeCell ref="I166:I167"/>
    <mergeCell ref="I168:I169"/>
    <mergeCell ref="B84:I85"/>
    <mergeCell ref="B96:C97"/>
    <mergeCell ref="F96:H97"/>
    <mergeCell ref="B36:C37"/>
    <mergeCell ref="F36:H37"/>
    <mergeCell ref="C169:E169"/>
    <mergeCell ref="F170:I170"/>
    <mergeCell ref="F171:I171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F164:G164"/>
    <mergeCell ref="F165:G165"/>
    <mergeCell ref="C166:E166"/>
    <mergeCell ref="C167:E167"/>
    <mergeCell ref="C168:E168"/>
    <mergeCell ref="A124:J124"/>
    <mergeCell ref="A125:J125"/>
    <mergeCell ref="A126:J126"/>
    <mergeCell ref="F162:I162"/>
    <mergeCell ref="F163:G163"/>
    <mergeCell ref="J162:J165"/>
    <mergeCell ref="A64:I64"/>
    <mergeCell ref="A65:I65"/>
    <mergeCell ref="A66:I66"/>
    <mergeCell ref="F101:H101"/>
    <mergeCell ref="F102:H102"/>
    <mergeCell ref="A4:I4"/>
    <mergeCell ref="A5:I5"/>
    <mergeCell ref="A6:I6"/>
    <mergeCell ref="F41:H41"/>
    <mergeCell ref="F42:H42"/>
    <mergeCell ref="B24:I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topLeftCell="A103" workbookViewId="0">
      <selection activeCell="A127" sqref="A127"/>
    </sheetView>
  </sheetViews>
  <sheetFormatPr defaultColWidth="9" defaultRowHeight="15"/>
  <cols>
    <col min="1" max="1" width="6.7109375" customWidth="1"/>
    <col min="2" max="2" width="27.7109375" customWidth="1"/>
    <col min="3" max="3" width="2.140625" customWidth="1"/>
    <col min="4" max="4" width="11.85546875" customWidth="1"/>
    <col min="5" max="5" width="17.7109375" customWidth="1"/>
    <col min="6" max="6" width="3.5703125" customWidth="1"/>
    <col min="7" max="7" width="7.425781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MASTER!A4</f>
        <v>D3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78" t="s">
        <v>141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MASTER!I4</f>
        <v>Prof. Dr. Ariswan, M.Si.</v>
      </c>
      <c r="F9" t="s">
        <v>67</v>
      </c>
      <c r="G9" s="46" t="str">
        <f>MASTER!J4</f>
        <v>19590914 198803 1 003</v>
      </c>
    </row>
    <row r="10" spans="1:9">
      <c r="A10" s="4" t="s">
        <v>68</v>
      </c>
      <c r="C10" t="s">
        <v>66</v>
      </c>
      <c r="D10" s="4" t="str">
        <f>MASTER!K4</f>
        <v>Guru Besar 850</v>
      </c>
    </row>
    <row r="11" spans="1:9">
      <c r="A11" s="4" t="s">
        <v>69</v>
      </c>
      <c r="C11" t="s">
        <v>66</v>
      </c>
      <c r="D11" s="4" t="str">
        <f>MASTER!L4</f>
        <v>Pembina Tk I,/ IV/b</v>
      </c>
    </row>
    <row r="12" spans="1:9">
      <c r="A12" s="4" t="s">
        <v>70</v>
      </c>
      <c r="C12" t="s">
        <v>66</v>
      </c>
      <c r="D12" s="4" t="str">
        <f>MASTER!M4</f>
        <v>Pendidikan Fisika/ Fisika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1" t="str">
        <f>MASTER!S4</f>
        <v>Pelatihan Persiapan Kompetisi Sains Nasional Mata Pelajaran IPA bagi Siswa-Siswa di SMP Negeri 5 Kotamadya Yogyakarta</v>
      </c>
      <c r="C24" s="71"/>
      <c r="D24" s="71"/>
      <c r="E24" s="71"/>
      <c r="F24" s="71"/>
      <c r="G24" s="71"/>
      <c r="H24" s="71"/>
      <c r="I24" s="71"/>
    </row>
    <row r="25" spans="1:9">
      <c r="B25" s="71"/>
      <c r="C25" s="71"/>
      <c r="D25" s="71"/>
      <c r="E25" s="71"/>
      <c r="F25" s="71"/>
      <c r="G25" s="71"/>
      <c r="H25" s="71"/>
      <c r="I25" s="71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MASTER!B4</f>
        <v>Wipsar Sunu Brams Dwandaru, Ph.D.</v>
      </c>
      <c r="F27" t="s">
        <v>67</v>
      </c>
      <c r="G27" s="43" t="str">
        <f>MASTER!C4</f>
        <v>19800129200501 1 003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s">
        <v>22</v>
      </c>
    </row>
    <row r="30" spans="1:9">
      <c r="A30" s="4" t="s">
        <v>87</v>
      </c>
      <c r="C30" t="s">
        <v>66</v>
      </c>
      <c r="D30" s="4" t="str">
        <f>MASTER!E4</f>
        <v>Lektor 300</v>
      </c>
    </row>
    <row r="31" spans="1:9">
      <c r="A31" s="4" t="s">
        <v>88</v>
      </c>
      <c r="C31" t="s">
        <v>66</v>
      </c>
      <c r="D31" s="4" t="str">
        <f>MASTER!F4</f>
        <v>Penata Tk I/ III/d</v>
      </c>
    </row>
    <row r="32" spans="1:9">
      <c r="A32" s="4" t="s">
        <v>89</v>
      </c>
      <c r="C32" t="s">
        <v>66</v>
      </c>
      <c r="D32" s="4" t="str">
        <f>MASTER!G4</f>
        <v>Fisika Nano/ Soft Condensed Matter Physics</v>
      </c>
    </row>
    <row r="33" spans="1:9">
      <c r="A33" s="4" t="s">
        <v>90</v>
      </c>
      <c r="C33" t="s">
        <v>66</v>
      </c>
      <c r="D33" s="4" t="str">
        <f>MASTER!H4</f>
        <v>Pendidikan Fisika/Fisika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100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25.5" customHeight="1">
      <c r="A41" s="23"/>
      <c r="B41" s="24"/>
      <c r="C41" s="24"/>
      <c r="D41" s="24" t="s">
        <v>103</v>
      </c>
      <c r="E41" s="11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 ht="15" customHeight="1">
      <c r="A45" s="4" t="s">
        <v>108</v>
      </c>
    </row>
    <row r="46" spans="1:9" ht="15" customHeight="1">
      <c r="A46" s="4" t="s">
        <v>109</v>
      </c>
    </row>
    <row r="47" spans="1:9" ht="15" customHeight="1">
      <c r="F47" s="4" t="s">
        <v>110</v>
      </c>
      <c r="G47" s="4"/>
    </row>
    <row r="48" spans="1:9" ht="15" customHeight="1">
      <c r="F48" s="4" t="s">
        <v>111</v>
      </c>
      <c r="G48" s="4"/>
    </row>
    <row r="49" spans="1:9">
      <c r="F49" s="4"/>
      <c r="G49" s="4"/>
    </row>
    <row r="50" spans="1:9" ht="15" customHeight="1">
      <c r="F50" s="4"/>
      <c r="G50" s="4"/>
    </row>
    <row r="51" spans="1:9">
      <c r="F51" s="4"/>
      <c r="G51" s="4"/>
    </row>
    <row r="52" spans="1:9">
      <c r="F52" s="4" t="str">
        <f>MASTER!I3</f>
        <v>Prof. Dr. Ariswan, M.Si.</v>
      </c>
      <c r="G52" s="4"/>
    </row>
    <row r="53" spans="1:9">
      <c r="F53" s="4" t="s">
        <v>112</v>
      </c>
      <c r="G53" s="43" t="str">
        <f>MASTER!J4</f>
        <v>19590914 198803 1 003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D3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78" t="s">
        <v>141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MASTER!N4</f>
        <v>Prof. Dr. Heru Kuswanto, M.Si.</v>
      </c>
      <c r="F69" t="s">
        <v>67</v>
      </c>
      <c r="G69" s="42" t="str">
        <f>MASTER!O4</f>
        <v>19611112198702 1 001</v>
      </c>
    </row>
    <row r="70" spans="1:9">
      <c r="A70" s="4" t="s">
        <v>68</v>
      </c>
      <c r="C70" t="s">
        <v>66</v>
      </c>
      <c r="D70" s="4" t="str">
        <f>MASTER!P4</f>
        <v>Guru Besar 850</v>
      </c>
    </row>
    <row r="71" spans="1:9">
      <c r="A71" s="4" t="s">
        <v>69</v>
      </c>
      <c r="C71" t="s">
        <v>66</v>
      </c>
      <c r="D71" s="4" t="str">
        <f>MASTER!Q4</f>
        <v>Pembina Utama Muda/ IV/c</v>
      </c>
    </row>
    <row r="72" spans="1:9">
      <c r="A72" s="4" t="s">
        <v>70</v>
      </c>
      <c r="C72" t="s">
        <v>66</v>
      </c>
      <c r="D72" s="4" t="str">
        <f>MASTER!R4</f>
        <v>Pedidikan Fisika/ Fisika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69" t="str">
        <f>B24</f>
        <v>Pelatihan Persiapan Kompetisi Sains Nasional Mata Pelajaran IPA bagi Siswa-Siswa di SMP Negeri 5 Kotamadya Yogyakarta</v>
      </c>
      <c r="C84" s="69"/>
      <c r="D84" s="69"/>
      <c r="E84" s="69"/>
      <c r="F84" s="69"/>
      <c r="G84" s="69"/>
      <c r="H84" s="69"/>
      <c r="I84" s="69"/>
    </row>
    <row r="85" spans="1:9">
      <c r="B85" s="69"/>
      <c r="C85" s="69"/>
      <c r="D85" s="69"/>
      <c r="E85" s="69"/>
      <c r="F85" s="69"/>
      <c r="G85" s="69"/>
      <c r="H85" s="69"/>
      <c r="I85" s="69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Wipsar Sunu Brams Dwandaru, Ph.D.</v>
      </c>
      <c r="F87" t="s">
        <v>67</v>
      </c>
      <c r="G87" s="42" t="str">
        <f>MASTER!C4</f>
        <v>19800129200501 1 003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s">
        <v>22</v>
      </c>
    </row>
    <row r="90" spans="1:9">
      <c r="A90" s="4" t="s">
        <v>87</v>
      </c>
      <c r="C90" t="s">
        <v>66</v>
      </c>
      <c r="D90" s="4" t="str">
        <f t="shared" ref="D90:D94" si="1">D30</f>
        <v>Lektor 300</v>
      </c>
    </row>
    <row r="91" spans="1:9">
      <c r="A91" s="4" t="s">
        <v>88</v>
      </c>
      <c r="C91" t="s">
        <v>66</v>
      </c>
      <c r="D91" s="4" t="str">
        <f t="shared" si="1"/>
        <v>Penata Tk I/ III/d</v>
      </c>
    </row>
    <row r="92" spans="1:9">
      <c r="A92" s="4" t="s">
        <v>89</v>
      </c>
      <c r="C92" t="s">
        <v>66</v>
      </c>
      <c r="D92" s="4" t="str">
        <f t="shared" si="1"/>
        <v>Fisika Nano/ Soft Condensed Matter Physics</v>
      </c>
    </row>
    <row r="93" spans="1:9">
      <c r="A93" s="4" t="s">
        <v>90</v>
      </c>
      <c r="C93" t="s">
        <v>66</v>
      </c>
      <c r="D93" s="4" t="str">
        <f t="shared" si="1"/>
        <v>Pendidikan Fisika/Fisika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100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11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MASTER!N4</f>
        <v>Prof. Dr. Heru Kuswanto, M.Si.</v>
      </c>
      <c r="G113" s="4"/>
      <c r="H113" s="30"/>
    </row>
    <row r="114" spans="1:10">
      <c r="F114" s="4" t="s">
        <v>112</v>
      </c>
      <c r="G114" s="43" t="str">
        <f>MASTER!O4</f>
        <v>19611112198702 1 001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D3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78" t="s">
        <v>142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Prof. Dr. Ariswan, M.Si.</v>
      </c>
      <c r="F128" t="s">
        <v>67</v>
      </c>
      <c r="G128" s="43" t="str">
        <f>G9</f>
        <v>19590914 198803 1 003</v>
      </c>
    </row>
    <row r="129" spans="1:7">
      <c r="B129" s="4" t="s">
        <v>68</v>
      </c>
      <c r="C129" s="4" t="s">
        <v>66</v>
      </c>
      <c r="D129" s="4" t="str">
        <f>D10</f>
        <v>Guru Besar 850</v>
      </c>
    </row>
    <row r="130" spans="1:7">
      <c r="B130" s="4" t="s">
        <v>69</v>
      </c>
      <c r="C130" s="4" t="s">
        <v>66</v>
      </c>
      <c r="D130" s="4" t="str">
        <f>D11</f>
        <v>Pembina Tk I,/ IV/b</v>
      </c>
    </row>
    <row r="131" spans="1:7">
      <c r="B131" s="4" t="s">
        <v>70</v>
      </c>
      <c r="C131" s="4" t="s">
        <v>66</v>
      </c>
      <c r="D131" s="4" t="str">
        <f>D12</f>
        <v>Pendidikan Fisika/ Fisika</v>
      </c>
    </row>
    <row r="132" spans="1:7">
      <c r="B132" s="4" t="s">
        <v>71</v>
      </c>
      <c r="C132" s="4" t="s">
        <v>66</v>
      </c>
      <c r="D132" s="4" t="str">
        <f>D13</f>
        <v>FMIPA/UNY</v>
      </c>
    </row>
    <row r="133" spans="1:7">
      <c r="A133" s="4"/>
      <c r="B133" s="4"/>
      <c r="C133" s="4"/>
      <c r="D133" s="4"/>
    </row>
    <row r="134" spans="1:7">
      <c r="A134">
        <v>2</v>
      </c>
      <c r="B134" s="4" t="s">
        <v>65</v>
      </c>
      <c r="C134" s="4" t="s">
        <v>66</v>
      </c>
      <c r="D134" s="31" t="str">
        <f>D69</f>
        <v>Prof. Dr. Heru Kuswanto, M.Si.</v>
      </c>
      <c r="F134" t="s">
        <v>67</v>
      </c>
      <c r="G134" s="42" t="str">
        <f>G69</f>
        <v>19611112198702 1 001</v>
      </c>
    </row>
    <row r="135" spans="1:7">
      <c r="B135" s="4" t="s">
        <v>68</v>
      </c>
      <c r="C135" s="4" t="s">
        <v>66</v>
      </c>
      <c r="D135" s="31" t="str">
        <f>D70</f>
        <v>Guru Besar 850</v>
      </c>
    </row>
    <row r="136" spans="1:7">
      <c r="B136" s="4" t="s">
        <v>69</v>
      </c>
      <c r="C136" s="4" t="s">
        <v>66</v>
      </c>
      <c r="D136" s="31" t="str">
        <f>D71</f>
        <v>Pembina Utama Muda/ IV/c</v>
      </c>
    </row>
    <row r="137" spans="1:7">
      <c r="B137" s="4" t="s">
        <v>70</v>
      </c>
      <c r="C137" s="4" t="s">
        <v>66</v>
      </c>
      <c r="D137" s="31" t="str">
        <f>D72</f>
        <v>Pedidikan Fisika/ Fisika</v>
      </c>
    </row>
    <row r="138" spans="1:7">
      <c r="B138" s="4" t="s">
        <v>71</v>
      </c>
      <c r="C138" s="4" t="s">
        <v>66</v>
      </c>
      <c r="D138" s="31" t="str">
        <f>D73</f>
        <v>FMIPA/UNY</v>
      </c>
    </row>
    <row r="139" spans="1:7">
      <c r="B139" s="4"/>
      <c r="D139" s="4"/>
    </row>
    <row r="140" spans="1:7">
      <c r="A140" s="4" t="s">
        <v>73</v>
      </c>
      <c r="B140" s="4"/>
    </row>
    <row r="141" spans="1:7">
      <c r="A141" s="4" t="s">
        <v>74</v>
      </c>
      <c r="B141" s="4"/>
    </row>
    <row r="142" spans="1:7">
      <c r="A142">
        <v>1</v>
      </c>
      <c r="B142" s="6" t="s">
        <v>75</v>
      </c>
    </row>
    <row r="143" spans="1:7">
      <c r="B143" s="6" t="s">
        <v>76</v>
      </c>
    </row>
    <row r="144" spans="1:7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69" t="str">
        <f>B24</f>
        <v>Pelatihan Persiapan Kompetisi Sains Nasional Mata Pelajaran IPA bagi Siswa-Siswa di SMP Negeri 5 Kotamadya Yogyakarta</v>
      </c>
      <c r="C150" s="69"/>
      <c r="D150" s="69"/>
      <c r="E150" s="69"/>
      <c r="F150" s="69"/>
      <c r="G150" s="69"/>
      <c r="H150" s="69"/>
      <c r="I150" s="69"/>
    </row>
    <row r="151" spans="1:9">
      <c r="B151" s="69"/>
      <c r="C151" s="69"/>
      <c r="D151" s="69"/>
      <c r="E151" s="69"/>
      <c r="F151" s="69"/>
      <c r="G151" s="69"/>
      <c r="H151" s="69"/>
      <c r="I151" s="69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Wipsar Sunu Brams Dwandaru, Ph.D.</v>
      </c>
      <c r="F153" t="s">
        <v>67</v>
      </c>
      <c r="G153" s="42" t="str">
        <f>MASTER!C4</f>
        <v>19800129200501 1 003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s">
        <v>22</v>
      </c>
    </row>
    <row r="156" spans="1:9">
      <c r="A156" s="4" t="s">
        <v>87</v>
      </c>
      <c r="B156" s="4"/>
      <c r="C156" t="s">
        <v>66</v>
      </c>
      <c r="D156" s="4" t="str">
        <f t="shared" ref="D156:D160" si="2">D30</f>
        <v>Lektor 300</v>
      </c>
    </row>
    <row r="157" spans="1:9">
      <c r="A157" s="4" t="s">
        <v>88</v>
      </c>
      <c r="B157" s="4"/>
      <c r="C157" t="s">
        <v>66</v>
      </c>
      <c r="D157" s="4" t="str">
        <f t="shared" si="2"/>
        <v>Penata Tk I/ III/d</v>
      </c>
    </row>
    <row r="158" spans="1:9">
      <c r="A158" s="4" t="s">
        <v>89</v>
      </c>
      <c r="B158" s="4"/>
      <c r="C158" t="s">
        <v>66</v>
      </c>
      <c r="D158" s="4" t="str">
        <f t="shared" si="2"/>
        <v>Fisika Nano/ Soft Condensed Matter Physics</v>
      </c>
    </row>
    <row r="159" spans="1:9">
      <c r="A159" s="4" t="s">
        <v>90</v>
      </c>
      <c r="B159" s="4"/>
      <c r="C159" t="s">
        <v>66</v>
      </c>
      <c r="D159" s="4" t="str">
        <f t="shared" si="2"/>
        <v>Pendidikan Fisika/Fisika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57" t="s">
        <v>127</v>
      </c>
      <c r="G164" s="58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59" t="s">
        <v>128</v>
      </c>
      <c r="G165" s="60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tr">
        <f>MASTER!I4</f>
        <v>Prof. Dr. Ariswan, M.Si.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tr">
        <f>MASTER!L4</f>
        <v>Pembina Tk I,/ IV/b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tr">
        <f>MASTER!N4</f>
        <v>Prof. Dr. Heru Kuswanto, M.Si.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tr">
        <f>MASTER!Q4</f>
        <v>Pembina Utama Muda/ IV/c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Prof. Dr. Ariswan, M.Si.</v>
      </c>
      <c r="G181" s="5" t="str">
        <f>D69</f>
        <v>Prof. Dr. Heru Kuswanto, M.Si.</v>
      </c>
    </row>
    <row r="182" spans="1:8">
      <c r="A182" t="s">
        <v>112</v>
      </c>
      <c r="B182" s="44" t="str">
        <f>G9</f>
        <v>19590914 198803 1 003</v>
      </c>
      <c r="D182" s="37"/>
      <c r="E182" s="37"/>
      <c r="F182" s="37"/>
      <c r="G182" s="37" t="s">
        <v>112</v>
      </c>
      <c r="H182" s="45" t="str">
        <f>G69</f>
        <v>19611112198702 1 001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5">
    <mergeCell ref="J166:J167"/>
    <mergeCell ref="J168:J169"/>
    <mergeCell ref="F168:G169"/>
    <mergeCell ref="F166:G167"/>
    <mergeCell ref="B150:I151"/>
    <mergeCell ref="C162:E165"/>
    <mergeCell ref="H166:H167"/>
    <mergeCell ref="H168:H169"/>
    <mergeCell ref="I36:I37"/>
    <mergeCell ref="I96:I97"/>
    <mergeCell ref="I166:I167"/>
    <mergeCell ref="I168:I169"/>
    <mergeCell ref="B84:I85"/>
    <mergeCell ref="B96:C97"/>
    <mergeCell ref="F96:H97"/>
    <mergeCell ref="B36:C37"/>
    <mergeCell ref="F36:H37"/>
    <mergeCell ref="C169:E169"/>
    <mergeCell ref="F170:I170"/>
    <mergeCell ref="F171:I171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F164:G164"/>
    <mergeCell ref="F165:G165"/>
    <mergeCell ref="C166:E166"/>
    <mergeCell ref="C167:E167"/>
    <mergeCell ref="C168:E168"/>
    <mergeCell ref="A124:J124"/>
    <mergeCell ref="A125:J125"/>
    <mergeCell ref="A126:J126"/>
    <mergeCell ref="F162:I162"/>
    <mergeCell ref="F163:G163"/>
    <mergeCell ref="J162:J165"/>
    <mergeCell ref="A64:I64"/>
    <mergeCell ref="A65:I65"/>
    <mergeCell ref="A66:I66"/>
    <mergeCell ref="F101:H101"/>
    <mergeCell ref="F102:H102"/>
    <mergeCell ref="A4:I4"/>
    <mergeCell ref="A5:I5"/>
    <mergeCell ref="A6:I6"/>
    <mergeCell ref="F41:H41"/>
    <mergeCell ref="F42:H42"/>
    <mergeCell ref="B24:I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6" workbookViewId="0">
      <selection activeCell="G186" sqref="G186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MASTER!A5</f>
        <v>D4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MASTER!L3</f>
        <v>Pembina Tk I,/ IV/b</v>
      </c>
      <c r="F9" s="5">
        <f>MASTER!J5</f>
        <v>0</v>
      </c>
    </row>
    <row r="10" spans="1:9">
      <c r="A10" s="4" t="s">
        <v>68</v>
      </c>
      <c r="C10" t="s">
        <v>66</v>
      </c>
      <c r="D10" s="4">
        <f>MASTER!K5</f>
        <v>0</v>
      </c>
    </row>
    <row r="11" spans="1:9">
      <c r="A11" s="4" t="s">
        <v>69</v>
      </c>
      <c r="C11" t="s">
        <v>66</v>
      </c>
      <c r="D11" s="4">
        <f>MASTER!L5</f>
        <v>0</v>
      </c>
    </row>
    <row r="12" spans="1:9">
      <c r="A12" s="4" t="s">
        <v>70</v>
      </c>
      <c r="C12" t="s">
        <v>66</v>
      </c>
      <c r="D12" s="4">
        <f>MASTER!M5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>
        <f>MASTER!S5</f>
        <v>0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MASTER!D3</f>
        <v>Ketua / anggota 1)</v>
      </c>
      <c r="F27" s="4">
        <f>MASTER!C5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MASTER!D5</f>
        <v>0</v>
      </c>
    </row>
    <row r="30" spans="1:9">
      <c r="A30" s="4" t="s">
        <v>87</v>
      </c>
      <c r="C30" t="s">
        <v>66</v>
      </c>
      <c r="D30" s="4">
        <f>MASTER!E5</f>
        <v>0</v>
      </c>
    </row>
    <row r="31" spans="1:9">
      <c r="A31" s="4" t="s">
        <v>88</v>
      </c>
      <c r="C31" t="s">
        <v>66</v>
      </c>
      <c r="D31" s="4">
        <f>MASTER!F5</f>
        <v>0</v>
      </c>
    </row>
    <row r="32" spans="1:9">
      <c r="A32" s="4" t="s">
        <v>89</v>
      </c>
      <c r="C32" t="s">
        <v>66</v>
      </c>
      <c r="D32" s="4">
        <f>MASTER!G5</f>
        <v>0</v>
      </c>
    </row>
    <row r="33" spans="1:9">
      <c r="A33" s="4" t="s">
        <v>90</v>
      </c>
      <c r="C33" t="s">
        <v>66</v>
      </c>
      <c r="D33" s="4">
        <f>MASTER!H5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25.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 ht="15" customHeight="1">
      <c r="A45" s="4" t="s">
        <v>108</v>
      </c>
    </row>
    <row r="46" spans="1:9" ht="15" customHeight="1">
      <c r="A46" s="4" t="s">
        <v>109</v>
      </c>
    </row>
    <row r="47" spans="1:9" ht="15" customHeight="1">
      <c r="F47" s="4" t="s">
        <v>110</v>
      </c>
      <c r="G47" s="4"/>
    </row>
    <row r="48" spans="1:9" ht="15" customHeight="1">
      <c r="F48" s="4" t="s">
        <v>111</v>
      </c>
      <c r="G48" s="4"/>
    </row>
    <row r="49" spans="1:9">
      <c r="F49" s="4"/>
      <c r="G49" s="4"/>
    </row>
    <row r="50" spans="1:9" ht="15" customHeight="1">
      <c r="F50" s="4"/>
      <c r="G50" s="4"/>
    </row>
    <row r="51" spans="1:9">
      <c r="F51" s="4"/>
      <c r="G51" s="4"/>
    </row>
    <row r="52" spans="1:9">
      <c r="F52" s="4" t="str">
        <f>MASTER!L3</f>
        <v>Pembina Tk I,/ IV/b</v>
      </c>
      <c r="G52" s="4"/>
    </row>
    <row r="53" spans="1:9">
      <c r="F53" s="4" t="s">
        <v>112</v>
      </c>
      <c r="G53" s="4">
        <f>MASTER!J5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D4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 t="str">
        <f>MASTER!Q3</f>
        <v>Pembina Utama Muda/ IV/c</v>
      </c>
      <c r="F69">
        <f>MASTER!O5</f>
        <v>0</v>
      </c>
    </row>
    <row r="70" spans="1:9">
      <c r="A70" s="4" t="s">
        <v>68</v>
      </c>
      <c r="C70" t="s">
        <v>66</v>
      </c>
      <c r="D70" s="4">
        <f>MASTER!P5</f>
        <v>0</v>
      </c>
    </row>
    <row r="71" spans="1:9">
      <c r="A71" s="4" t="s">
        <v>69</v>
      </c>
      <c r="C71" t="s">
        <v>66</v>
      </c>
      <c r="D71" s="4">
        <f>MASTER!Q5</f>
        <v>0</v>
      </c>
    </row>
    <row r="72" spans="1:9">
      <c r="A72" s="4" t="s">
        <v>70</v>
      </c>
      <c r="C72" t="s">
        <v>66</v>
      </c>
      <c r="D72" s="4">
        <f>MASTER!R5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>
        <f>B24</f>
        <v>0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Ketua / anggota 1)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 t="str">
        <f>MASTER!Q3</f>
        <v>Pembina Utama Muda/ IV/c</v>
      </c>
      <c r="G113" s="4"/>
      <c r="H113" s="30"/>
    </row>
    <row r="114" spans="1:10">
      <c r="F114" s="4" t="s">
        <v>112</v>
      </c>
      <c r="G114" s="4">
        <f>MASTER!O5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D4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Pembina Tk I,/ IV/b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 t="str">
        <f>D69</f>
        <v>Pembina Utama Muda/ IV/c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>
        <f>B24</f>
        <v>0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Ketua / anggota 1)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Pembina Tk I,/ IV/b</v>
      </c>
      <c r="G181" s="5" t="str">
        <f>D69</f>
        <v>Pembina Utama Muda/ IV/c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3:G165"/>
    <mergeCell ref="F166:G167"/>
    <mergeCell ref="B150:I151"/>
    <mergeCell ref="C162:E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A64:I64"/>
    <mergeCell ref="A65:I65"/>
    <mergeCell ref="A66:I66"/>
    <mergeCell ref="F101:H101"/>
    <mergeCell ref="F102:H102"/>
    <mergeCell ref="I96:I97"/>
    <mergeCell ref="B84:I85"/>
    <mergeCell ref="B96:C97"/>
    <mergeCell ref="F96:H97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78" workbookViewId="0">
      <selection activeCell="D193" sqref="D193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MASTER!A6</f>
        <v>D5</v>
      </c>
    </row>
    <row r="2" spans="1:9" ht="15.75">
      <c r="H2" s="1"/>
      <c r="I2" s="28" t="s">
        <v>61</v>
      </c>
    </row>
    <row r="3" spans="1:9" ht="15.75">
      <c r="B3" s="2"/>
    </row>
    <row r="4" spans="1:9" ht="15.75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8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.75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 t="str">
        <f>MASTER!M3</f>
        <v>Pendidikan Fisika/ Fisika</v>
      </c>
      <c r="F9" s="5">
        <f>MASTER!J6</f>
        <v>0</v>
      </c>
    </row>
    <row r="10" spans="1:9">
      <c r="A10" s="4" t="s">
        <v>68</v>
      </c>
      <c r="C10" t="s">
        <v>66</v>
      </c>
      <c r="D10" s="4">
        <f>MASTER!K6</f>
        <v>0</v>
      </c>
    </row>
    <row r="11" spans="1:9">
      <c r="A11" s="4" t="s">
        <v>69</v>
      </c>
      <c r="C11" t="s">
        <v>66</v>
      </c>
      <c r="D11" s="4">
        <f>MASTER!L6</f>
        <v>0</v>
      </c>
    </row>
    <row r="12" spans="1:9">
      <c r="A12" s="4" t="s">
        <v>70</v>
      </c>
      <c r="C12" t="s">
        <v>66</v>
      </c>
      <c r="D12" s="4">
        <f>MASTER!M6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>
        <f>MASTER!S6</f>
        <v>0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MASTER!E3</f>
        <v>Lektor 300</v>
      </c>
      <c r="F27" s="4">
        <f>MASTER!C6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MASTER!D6</f>
        <v>0</v>
      </c>
    </row>
    <row r="30" spans="1:9">
      <c r="A30" s="4" t="s">
        <v>87</v>
      </c>
      <c r="C30" t="s">
        <v>66</v>
      </c>
      <c r="D30" s="4">
        <f>MASTER!E6</f>
        <v>0</v>
      </c>
    </row>
    <row r="31" spans="1:9">
      <c r="A31" s="4" t="s">
        <v>88</v>
      </c>
      <c r="C31" t="s">
        <v>66</v>
      </c>
      <c r="D31" s="4">
        <f>MASTER!F6</f>
        <v>0</v>
      </c>
    </row>
    <row r="32" spans="1:9">
      <c r="A32" s="4" t="s">
        <v>89</v>
      </c>
      <c r="C32" t="s">
        <v>66</v>
      </c>
      <c r="D32" s="4">
        <f>MASTER!G6</f>
        <v>0</v>
      </c>
    </row>
    <row r="33" spans="1:9">
      <c r="A33" s="4" t="s">
        <v>90</v>
      </c>
      <c r="C33" t="s">
        <v>66</v>
      </c>
      <c r="D33" s="4">
        <f>MASTER!H6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38.2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2.7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 ht="9.75" customHeight="1">
      <c r="B43" s="4"/>
    </row>
    <row r="44" spans="1:9" ht="14.25" customHeight="1">
      <c r="A44" s="4" t="s">
        <v>107</v>
      </c>
    </row>
    <row r="45" spans="1:9" ht="15.75" customHeight="1">
      <c r="A45" s="4" t="s">
        <v>108</v>
      </c>
    </row>
    <row r="46" spans="1:9" ht="16.5" customHeight="1">
      <c r="A46" s="4" t="s">
        <v>109</v>
      </c>
    </row>
    <row r="47" spans="1:9" ht="12.75" customHeight="1">
      <c r="F47" s="4" t="s">
        <v>110</v>
      </c>
      <c r="G47" s="4"/>
    </row>
    <row r="48" spans="1:9" ht="17.25" customHeight="1">
      <c r="F48" s="4" t="s">
        <v>111</v>
      </c>
      <c r="G48" s="4"/>
    </row>
    <row r="49" spans="1:9" ht="15" customHeight="1">
      <c r="F49" s="4"/>
      <c r="G49" s="4"/>
    </row>
    <row r="50" spans="1:9" ht="15" customHeight="1">
      <c r="F50" s="4"/>
      <c r="G50" s="4"/>
    </row>
    <row r="51" spans="1:9">
      <c r="F51" s="4"/>
      <c r="G51" s="4"/>
    </row>
    <row r="52" spans="1:9">
      <c r="F52" s="4" t="str">
        <f>MASTER!M3</f>
        <v>Pendidikan Fisika/ Fisika</v>
      </c>
      <c r="G52" s="4"/>
    </row>
    <row r="53" spans="1:9">
      <c r="F53" s="4" t="s">
        <v>112</v>
      </c>
      <c r="G53" s="4">
        <f>MASTER!J6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D5</v>
      </c>
    </row>
    <row r="62" spans="1:9" ht="15.75">
      <c r="H62" s="1"/>
      <c r="I62" s="29" t="s">
        <v>61</v>
      </c>
    </row>
    <row r="63" spans="1:9" ht="15.75">
      <c r="B63" s="2"/>
    </row>
    <row r="64" spans="1:9" ht="15.75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.75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8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.75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MASTER!N6</f>
        <v>0</v>
      </c>
      <c r="F69">
        <f>MASTER!O6</f>
        <v>0</v>
      </c>
    </row>
    <row r="70" spans="1:9">
      <c r="A70" s="4" t="s">
        <v>68</v>
      </c>
      <c r="C70" t="s">
        <v>66</v>
      </c>
      <c r="D70" s="4">
        <f>MASTER!P6</f>
        <v>0</v>
      </c>
    </row>
    <row r="71" spans="1:9">
      <c r="A71" s="4" t="s">
        <v>69</v>
      </c>
      <c r="C71" t="s">
        <v>66</v>
      </c>
      <c r="D71" s="4">
        <f>MASTER!Q6</f>
        <v>0</v>
      </c>
    </row>
    <row r="72" spans="1:9">
      <c r="A72" s="4" t="s">
        <v>70</v>
      </c>
      <c r="C72" t="s">
        <v>66</v>
      </c>
      <c r="D72" s="4">
        <f>MASTER!R6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>
        <f>B24</f>
        <v>0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Lektor 300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MASTER!N6</f>
        <v>0</v>
      </c>
      <c r="G113" s="4"/>
      <c r="H113" s="30"/>
    </row>
    <row r="114" spans="1:10">
      <c r="F114" s="4" t="s">
        <v>112</v>
      </c>
      <c r="G114" s="4">
        <f>MASTER!O6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D5</v>
      </c>
    </row>
    <row r="123" spans="1:10" ht="15.75">
      <c r="I123" s="29" t="s">
        <v>61</v>
      </c>
    </row>
    <row r="124" spans="1:10" ht="15.75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.75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.75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 t="str">
        <f>D9</f>
        <v>Pendidikan Fisika/ Fisika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>
        <f>B24</f>
        <v>0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Lektor 300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 t="str">
        <f>D9</f>
        <v>Pendidikan Fisika/ Fisika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3:G165"/>
    <mergeCell ref="F166:G167"/>
    <mergeCell ref="B150:I151"/>
    <mergeCell ref="C162:E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A64:I64"/>
    <mergeCell ref="A65:I65"/>
    <mergeCell ref="A66:I66"/>
    <mergeCell ref="F101:H101"/>
    <mergeCell ref="F102:H102"/>
    <mergeCell ref="I96:I97"/>
    <mergeCell ref="B84:I85"/>
    <mergeCell ref="B96:C97"/>
    <mergeCell ref="F96:H97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78" workbookViewId="0">
      <selection activeCell="I191" sqref="I191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MASTER!A7</f>
        <v>D6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MASTER!I7</f>
        <v>0</v>
      </c>
      <c r="F9" s="5">
        <f>MASTER!J7</f>
        <v>0</v>
      </c>
    </row>
    <row r="10" spans="1:9">
      <c r="A10" s="4" t="s">
        <v>68</v>
      </c>
      <c r="C10" t="s">
        <v>66</v>
      </c>
      <c r="D10" s="4">
        <f>MASTER!K7</f>
        <v>0</v>
      </c>
    </row>
    <row r="11" spans="1:9">
      <c r="A11" s="4" t="s">
        <v>69</v>
      </c>
      <c r="C11" t="s">
        <v>66</v>
      </c>
      <c r="D11" s="4">
        <f>MASTER!L7</f>
        <v>0</v>
      </c>
    </row>
    <row r="12" spans="1:9">
      <c r="A12" s="4" t="s">
        <v>70</v>
      </c>
      <c r="C12" t="s">
        <v>66</v>
      </c>
      <c r="D12" s="4">
        <f>MASTER!M7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MASTER!F3</f>
        <v>PenataTk I / III/d</v>
      </c>
      <c r="F27" s="4">
        <f>MASTER!C7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MASTER!D7</f>
        <v>0</v>
      </c>
    </row>
    <row r="30" spans="1:9">
      <c r="A30" s="4" t="s">
        <v>87</v>
      </c>
      <c r="C30" t="s">
        <v>66</v>
      </c>
      <c r="D30" s="4">
        <f>MASTER!E7</f>
        <v>0</v>
      </c>
    </row>
    <row r="31" spans="1:9">
      <c r="A31" s="4" t="s">
        <v>88</v>
      </c>
      <c r="C31" t="s">
        <v>66</v>
      </c>
      <c r="D31" s="4">
        <f>MASTER!F7</f>
        <v>0</v>
      </c>
    </row>
    <row r="32" spans="1:9">
      <c r="A32" s="4" t="s">
        <v>89</v>
      </c>
      <c r="C32" t="s">
        <v>66</v>
      </c>
      <c r="D32" s="4">
        <f>MASTER!G7</f>
        <v>0</v>
      </c>
    </row>
    <row r="33" spans="1:9">
      <c r="A33" s="4" t="s">
        <v>90</v>
      </c>
      <c r="C33" t="s">
        <v>66</v>
      </c>
      <c r="D33" s="4">
        <f>MASTER!H7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MASTER!I7</f>
        <v>0</v>
      </c>
      <c r="G52" s="4"/>
    </row>
    <row r="53" spans="1:9">
      <c r="F53" s="4" t="s">
        <v>112</v>
      </c>
      <c r="G53" s="4">
        <f>MASTER!J7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D6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MASTER!N7</f>
        <v>0</v>
      </c>
      <c r="F69">
        <f>MASTER!O7</f>
        <v>0</v>
      </c>
    </row>
    <row r="70" spans="1:9">
      <c r="A70" s="4" t="s">
        <v>68</v>
      </c>
      <c r="C70" t="s">
        <v>66</v>
      </c>
      <c r="D70" s="4">
        <f>MASTER!P87</f>
        <v>0</v>
      </c>
    </row>
    <row r="71" spans="1:9">
      <c r="A71" s="4" t="s">
        <v>69</v>
      </c>
      <c r="C71" t="s">
        <v>66</v>
      </c>
      <c r="D71" s="4">
        <f>MASTER!Q7</f>
        <v>0</v>
      </c>
    </row>
    <row r="72" spans="1:9">
      <c r="A72" s="4" t="s">
        <v>70</v>
      </c>
      <c r="C72" t="s">
        <v>66</v>
      </c>
      <c r="D72" s="4">
        <f>MASTER!R7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PenataTk I / III/d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MASTER!N7</f>
        <v>0</v>
      </c>
      <c r="G113" s="4"/>
      <c r="H113" s="30"/>
    </row>
    <row r="114" spans="1:10">
      <c r="F114" s="4" t="s">
        <v>112</v>
      </c>
      <c r="G114" s="4">
        <f>MASTER!O7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D6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PenataTk I / III/d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activeCell="F9" sqref="F9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MASTER!A8</f>
        <v>D7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MASTER!I8</f>
        <v>0</v>
      </c>
      <c r="F9" s="5">
        <f>MASTER!J8</f>
        <v>0</v>
      </c>
    </row>
    <row r="10" spans="1:9">
      <c r="A10" s="4" t="s">
        <v>68</v>
      </c>
      <c r="C10" t="s">
        <v>66</v>
      </c>
      <c r="D10" s="4">
        <f>MASTER!K8</f>
        <v>0</v>
      </c>
    </row>
    <row r="11" spans="1:9">
      <c r="A11" s="4" t="s">
        <v>69</v>
      </c>
      <c r="C11" t="s">
        <v>66</v>
      </c>
      <c r="D11" s="4">
        <f>MASTER!L8</f>
        <v>0</v>
      </c>
    </row>
    <row r="12" spans="1:9">
      <c r="A12" s="4" t="s">
        <v>70</v>
      </c>
      <c r="C12" t="s">
        <v>66</v>
      </c>
      <c r="D12" s="4">
        <f>MASTER!M8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MASTER!G3</f>
        <v>Fisika Nano/ Soft Condensed Matter Physics</v>
      </c>
      <c r="F27" s="4">
        <f>MASTER!C8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 t="e">
        <f>MASTER!#REF!</f>
        <v>#REF!</v>
      </c>
    </row>
    <row r="30" spans="1:9">
      <c r="A30" s="4" t="s">
        <v>87</v>
      </c>
      <c r="C30" t="s">
        <v>66</v>
      </c>
      <c r="D30" s="4">
        <f>MASTER!E8</f>
        <v>0</v>
      </c>
    </row>
    <row r="31" spans="1:9">
      <c r="A31" s="4" t="s">
        <v>88</v>
      </c>
      <c r="C31" t="s">
        <v>66</v>
      </c>
      <c r="D31" s="4">
        <f>MASTER!F8</f>
        <v>0</v>
      </c>
    </row>
    <row r="32" spans="1:9">
      <c r="A32" s="4" t="s">
        <v>89</v>
      </c>
      <c r="C32" t="s">
        <v>66</v>
      </c>
      <c r="D32" s="4">
        <f>MASTER!G8</f>
        <v>0</v>
      </c>
    </row>
    <row r="33" spans="1:9">
      <c r="A33" s="4" t="s">
        <v>90</v>
      </c>
      <c r="C33" t="s">
        <v>66</v>
      </c>
      <c r="D33" s="4">
        <f>MASTER!H8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MASTER!I8</f>
        <v>0</v>
      </c>
      <c r="G52" s="4"/>
    </row>
    <row r="53" spans="1:9">
      <c r="F53" s="4" t="s">
        <v>112</v>
      </c>
      <c r="G53" s="4">
        <f>MASTER!J8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D7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MASTER!N8</f>
        <v>0</v>
      </c>
      <c r="F69">
        <f>MASTER!O8</f>
        <v>0</v>
      </c>
    </row>
    <row r="70" spans="1:9">
      <c r="A70" s="4" t="s">
        <v>68</v>
      </c>
      <c r="C70" t="s">
        <v>66</v>
      </c>
      <c r="D70" s="4">
        <f>MASTER!P8</f>
        <v>0</v>
      </c>
    </row>
    <row r="71" spans="1:9">
      <c r="A71" s="4" t="s">
        <v>69</v>
      </c>
      <c r="C71" t="s">
        <v>66</v>
      </c>
      <c r="D71" s="4">
        <f>MASTER!Q8</f>
        <v>0</v>
      </c>
    </row>
    <row r="72" spans="1:9">
      <c r="A72" s="4" t="s">
        <v>70</v>
      </c>
      <c r="C72" t="s">
        <v>66</v>
      </c>
      <c r="D72" s="4">
        <f>MASTER!R8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Fisika Nano/ Soft Condensed Matter Physics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 t="e">
        <f>D29</f>
        <v>#REF!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MASTER!N8</f>
        <v>0</v>
      </c>
      <c r="G113" s="4"/>
      <c r="H113" s="30"/>
    </row>
    <row r="114" spans="1:10">
      <c r="F114" s="4" t="s">
        <v>112</v>
      </c>
      <c r="G114" s="4">
        <f>MASTER!O8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D7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Fisika Nano/ Soft Condensed Matter Physics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 t="e">
        <f t="shared" ref="D155:D160" si="2">D29</f>
        <v>#REF!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166" workbookViewId="0">
      <selection activeCell="D177" sqref="D177"/>
    </sheetView>
  </sheetViews>
  <sheetFormatPr defaultColWidth="9" defaultRowHeight="15"/>
  <cols>
    <col min="1" max="1" width="6.7109375" customWidth="1"/>
    <col min="2" max="2" width="26.7109375" customWidth="1"/>
    <col min="3" max="3" width="2.140625" customWidth="1"/>
    <col min="4" max="4" width="11.85546875" customWidth="1"/>
    <col min="6" max="7" width="5.28515625" customWidth="1"/>
    <col min="8" max="8" width="11.85546875" customWidth="1"/>
    <col min="9" max="9" width="13.140625" customWidth="1"/>
    <col min="10" max="10" width="11.85546875" customWidth="1"/>
    <col min="11" max="11" width="24" customWidth="1"/>
    <col min="12" max="12" width="3.7109375" customWidth="1"/>
    <col min="13" max="13" width="2.5703125" customWidth="1"/>
    <col min="14" max="14" width="13.28515625" customWidth="1"/>
    <col min="15" max="15" width="12.42578125" customWidth="1"/>
    <col min="16" max="16" width="10.28515625" customWidth="1"/>
    <col min="17" max="17" width="12.85546875" customWidth="1"/>
  </cols>
  <sheetData>
    <row r="1" spans="1:9">
      <c r="I1" t="str">
        <f>MASTER!A9</f>
        <v>D8</v>
      </c>
    </row>
    <row r="2" spans="1:9" ht="15" customHeight="1">
      <c r="H2" s="1"/>
      <c r="I2" s="28" t="s">
        <v>61</v>
      </c>
    </row>
    <row r="3" spans="1:9" ht="15" customHeight="1">
      <c r="B3" s="2"/>
    </row>
    <row r="4" spans="1:9" ht="15" customHeight="1">
      <c r="A4" s="49" t="s">
        <v>62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63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B7" s="3"/>
    </row>
    <row r="8" spans="1:9">
      <c r="A8" s="4" t="s">
        <v>64</v>
      </c>
    </row>
    <row r="9" spans="1:9">
      <c r="A9" s="4" t="s">
        <v>65</v>
      </c>
      <c r="C9" t="s">
        <v>66</v>
      </c>
      <c r="D9" s="5">
        <f>MASTER!I9</f>
        <v>0</v>
      </c>
      <c r="F9" s="5">
        <f>MASTER!J9</f>
        <v>0</v>
      </c>
    </row>
    <row r="10" spans="1:9">
      <c r="A10" s="4" t="s">
        <v>68</v>
      </c>
      <c r="C10" t="s">
        <v>66</v>
      </c>
      <c r="D10" s="4">
        <f>MASTER!K9</f>
        <v>0</v>
      </c>
    </row>
    <row r="11" spans="1:9">
      <c r="A11" s="4" t="s">
        <v>69</v>
      </c>
      <c r="C11" t="s">
        <v>66</v>
      </c>
      <c r="D11" s="4">
        <f>MASTER!L9</f>
        <v>0</v>
      </c>
    </row>
    <row r="12" spans="1:9">
      <c r="A12" s="4" t="s">
        <v>70</v>
      </c>
      <c r="C12" t="s">
        <v>66</v>
      </c>
      <c r="D12" s="4">
        <f>MASTER!M9</f>
        <v>0</v>
      </c>
    </row>
    <row r="13" spans="1:9">
      <c r="A13" s="4" t="s">
        <v>71</v>
      </c>
      <c r="C13" t="s">
        <v>66</v>
      </c>
      <c r="D13" s="4" t="s">
        <v>72</v>
      </c>
    </row>
    <row r="14" spans="1:9">
      <c r="A14" s="4" t="s">
        <v>73</v>
      </c>
    </row>
    <row r="15" spans="1:9">
      <c r="A15" s="4" t="s">
        <v>74</v>
      </c>
    </row>
    <row r="16" spans="1:9">
      <c r="A16">
        <v>1</v>
      </c>
      <c r="B16" s="6" t="s">
        <v>75</v>
      </c>
    </row>
    <row r="17" spans="1:9">
      <c r="B17" s="6" t="s">
        <v>76</v>
      </c>
    </row>
    <row r="18" spans="1:9">
      <c r="A18">
        <v>2</v>
      </c>
      <c r="B18" s="6" t="s">
        <v>77</v>
      </c>
    </row>
    <row r="19" spans="1:9">
      <c r="A19">
        <v>3</v>
      </c>
      <c r="B19" s="6" t="s">
        <v>78</v>
      </c>
    </row>
    <row r="20" spans="1:9">
      <c r="A20">
        <v>4</v>
      </c>
      <c r="B20" s="6" t="s">
        <v>79</v>
      </c>
    </row>
    <row r="21" spans="1:9">
      <c r="B21" s="6" t="s">
        <v>80</v>
      </c>
    </row>
    <row r="22" spans="1:9">
      <c r="A22">
        <v>5</v>
      </c>
      <c r="B22" s="6" t="s">
        <v>81</v>
      </c>
    </row>
    <row r="23" spans="1:9">
      <c r="B23" s="7"/>
    </row>
    <row r="24" spans="1:9">
      <c r="A24" t="s">
        <v>82</v>
      </c>
      <c r="B24" s="77" t="str">
        <f>MASTER!S4</f>
        <v>Pelatihan Persiapan Kompetisi Sains Nasional Mata Pelajaran IPA bagi Siswa-Siswa di SMP Negeri 5 Kotamadya Yogyakarta</v>
      </c>
      <c r="C24" s="77"/>
      <c r="D24" s="77"/>
      <c r="E24" s="77"/>
      <c r="F24" s="77"/>
      <c r="G24" s="77"/>
      <c r="H24" s="77"/>
      <c r="I24" s="77"/>
    </row>
    <row r="25" spans="1:9">
      <c r="B25" s="77"/>
      <c r="C25" s="77"/>
      <c r="D25" s="77"/>
      <c r="E25" s="77"/>
      <c r="F25" s="77"/>
      <c r="G25" s="77"/>
      <c r="H25" s="77"/>
      <c r="I25" s="77"/>
    </row>
    <row r="26" spans="1:9">
      <c r="A26" s="4" t="s">
        <v>83</v>
      </c>
    </row>
    <row r="27" spans="1:9">
      <c r="A27" s="4" t="s">
        <v>84</v>
      </c>
      <c r="C27" t="s">
        <v>66</v>
      </c>
      <c r="D27" s="4" t="str">
        <f>MASTER!H3</f>
        <v>Pendidikan Fisika/Fisika</v>
      </c>
      <c r="F27" s="4">
        <f>MASTER!C9</f>
        <v>0</v>
      </c>
    </row>
    <row r="28" spans="1:9">
      <c r="A28" s="4" t="s">
        <v>85</v>
      </c>
    </row>
    <row r="29" spans="1:9">
      <c r="A29" s="4" t="s">
        <v>86</v>
      </c>
      <c r="C29" t="s">
        <v>66</v>
      </c>
      <c r="D29" s="4">
        <f>MASTER!D9</f>
        <v>0</v>
      </c>
    </row>
    <row r="30" spans="1:9">
      <c r="A30" s="4" t="s">
        <v>87</v>
      </c>
      <c r="C30" t="s">
        <v>66</v>
      </c>
      <c r="D30" s="4">
        <f>MASTER!E9</f>
        <v>0</v>
      </c>
    </row>
    <row r="31" spans="1:9">
      <c r="A31" s="4" t="s">
        <v>88</v>
      </c>
      <c r="C31" t="s">
        <v>66</v>
      </c>
      <c r="D31" s="4">
        <f>MASTER!F9</f>
        <v>0</v>
      </c>
    </row>
    <row r="32" spans="1:9">
      <c r="A32" s="4" t="s">
        <v>89</v>
      </c>
      <c r="C32" t="s">
        <v>66</v>
      </c>
      <c r="D32" s="4">
        <f>MASTER!G9</f>
        <v>0</v>
      </c>
    </row>
    <row r="33" spans="1:9">
      <c r="A33" s="4" t="s">
        <v>90</v>
      </c>
      <c r="C33" t="s">
        <v>66</v>
      </c>
      <c r="D33" s="4">
        <f>MASTER!H9</f>
        <v>0</v>
      </c>
    </row>
    <row r="34" spans="1:9">
      <c r="A34" s="4" t="s">
        <v>71</v>
      </c>
      <c r="C34" t="s">
        <v>66</v>
      </c>
      <c r="D34" s="4" t="s">
        <v>72</v>
      </c>
    </row>
    <row r="35" spans="1:9">
      <c r="B35" s="4"/>
    </row>
    <row r="36" spans="1:9" ht="15" customHeight="1">
      <c r="A36" s="62" t="s">
        <v>91</v>
      </c>
      <c r="B36" s="52" t="s">
        <v>92</v>
      </c>
      <c r="C36" s="68"/>
      <c r="D36" s="62" t="s">
        <v>93</v>
      </c>
      <c r="E36" s="62" t="s">
        <v>94</v>
      </c>
      <c r="F36" s="52" t="s">
        <v>95</v>
      </c>
      <c r="G36" s="53"/>
      <c r="H36" s="68"/>
      <c r="I36" s="62" t="s">
        <v>96</v>
      </c>
    </row>
    <row r="37" spans="1:9">
      <c r="A37" s="63"/>
      <c r="B37" s="59"/>
      <c r="C37" s="60"/>
      <c r="D37" s="63"/>
      <c r="E37" s="63"/>
      <c r="F37" s="59"/>
      <c r="G37" s="61"/>
      <c r="H37" s="60"/>
      <c r="I37" s="63"/>
    </row>
    <row r="38" spans="1:9">
      <c r="A38" s="15">
        <v>1</v>
      </c>
      <c r="B38" s="16" t="s">
        <v>97</v>
      </c>
      <c r="C38" s="17"/>
      <c r="D38" s="18"/>
      <c r="E38" s="15">
        <v>50</v>
      </c>
      <c r="F38" s="19"/>
      <c r="G38" s="20"/>
      <c r="H38" s="21" t="s">
        <v>98</v>
      </c>
      <c r="I38" s="18"/>
    </row>
    <row r="39" spans="1:9">
      <c r="A39" s="15">
        <v>2</v>
      </c>
      <c r="B39" s="16" t="s">
        <v>99</v>
      </c>
      <c r="C39" s="17"/>
      <c r="D39" s="18"/>
      <c r="E39" s="15">
        <v>30</v>
      </c>
      <c r="F39" s="19"/>
      <c r="G39" s="20"/>
      <c r="H39" s="21" t="s">
        <v>98</v>
      </c>
      <c r="I39" s="18"/>
    </row>
    <row r="40" spans="1:9">
      <c r="A40" s="8">
        <v>3</v>
      </c>
      <c r="B40" s="16" t="s">
        <v>101</v>
      </c>
      <c r="C40" s="17"/>
      <c r="D40" s="22"/>
      <c r="E40" s="8">
        <v>20</v>
      </c>
      <c r="F40" s="19"/>
      <c r="G40" s="20"/>
      <c r="H40" s="21" t="s">
        <v>102</v>
      </c>
      <c r="I40" s="22"/>
    </row>
    <row r="41" spans="1:9" ht="15" customHeight="1">
      <c r="A41" s="23"/>
      <c r="B41" s="24"/>
      <c r="C41" s="24"/>
      <c r="D41" s="24" t="s">
        <v>103</v>
      </c>
      <c r="E41" s="24" t="s">
        <v>120</v>
      </c>
      <c r="F41" s="50" t="s">
        <v>105</v>
      </c>
      <c r="G41" s="51"/>
      <c r="H41" s="54"/>
      <c r="I41" s="18"/>
    </row>
    <row r="42" spans="1:9" ht="15" customHeight="1">
      <c r="A42" s="25"/>
      <c r="B42" s="26"/>
      <c r="C42" s="26"/>
      <c r="D42" s="26"/>
      <c r="E42" s="26"/>
      <c r="F42" s="50" t="s">
        <v>106</v>
      </c>
      <c r="G42" s="51"/>
      <c r="H42" s="54"/>
      <c r="I42" s="18"/>
    </row>
    <row r="43" spans="1:9">
      <c r="B43" s="4"/>
    </row>
    <row r="44" spans="1:9">
      <c r="A44" s="4" t="s">
        <v>107</v>
      </c>
    </row>
    <row r="45" spans="1:9">
      <c r="A45" s="4" t="s">
        <v>108</v>
      </c>
    </row>
    <row r="46" spans="1:9">
      <c r="A46" s="4" t="s">
        <v>109</v>
      </c>
    </row>
    <row r="47" spans="1:9">
      <c r="F47" s="4" t="s">
        <v>110</v>
      </c>
      <c r="G47" s="4"/>
    </row>
    <row r="48" spans="1:9">
      <c r="F48" s="4" t="s">
        <v>111</v>
      </c>
      <c r="G48" s="4"/>
    </row>
    <row r="49" spans="1:9">
      <c r="F49" s="4"/>
      <c r="G49" s="4"/>
    </row>
    <row r="50" spans="1:9">
      <c r="F50" s="4"/>
      <c r="G50" s="4"/>
    </row>
    <row r="51" spans="1:9">
      <c r="F51" s="4"/>
      <c r="G51" s="4"/>
    </row>
    <row r="52" spans="1:9">
      <c r="F52" s="4">
        <f>MASTER!I9</f>
        <v>0</v>
      </c>
      <c r="G52" s="4"/>
    </row>
    <row r="53" spans="1:9">
      <c r="F53" s="4" t="s">
        <v>112</v>
      </c>
      <c r="G53" s="4">
        <f>MASTER!J9</f>
        <v>0</v>
      </c>
    </row>
    <row r="54" spans="1:9">
      <c r="A54" s="27" t="s">
        <v>113</v>
      </c>
    </row>
    <row r="55" spans="1:9">
      <c r="A55" s="4" t="s">
        <v>114</v>
      </c>
    </row>
    <row r="56" spans="1:9">
      <c r="A56" s="4" t="s">
        <v>115</v>
      </c>
    </row>
    <row r="57" spans="1:9">
      <c r="A57" s="4" t="s">
        <v>116</v>
      </c>
    </row>
    <row r="58" spans="1:9">
      <c r="A58" s="4" t="s">
        <v>117</v>
      </c>
    </row>
    <row r="59" spans="1:9">
      <c r="A59" s="4" t="s">
        <v>118</v>
      </c>
    </row>
    <row r="61" spans="1:9">
      <c r="I61" t="str">
        <f>I1</f>
        <v>D8</v>
      </c>
    </row>
    <row r="62" spans="1:9" ht="15" customHeight="1">
      <c r="H62" s="1"/>
      <c r="I62" s="29" t="s">
        <v>61</v>
      </c>
    </row>
    <row r="63" spans="1:9" ht="15" customHeight="1">
      <c r="B63" s="2"/>
    </row>
    <row r="64" spans="1:9" ht="15" customHeight="1">
      <c r="A64" s="49" t="s">
        <v>62</v>
      </c>
      <c r="B64" s="49"/>
      <c r="C64" s="49"/>
      <c r="D64" s="49"/>
      <c r="E64" s="49"/>
      <c r="F64" s="49"/>
      <c r="G64" s="49"/>
      <c r="H64" s="49"/>
      <c r="I64" s="49"/>
    </row>
    <row r="65" spans="1:9" ht="15" customHeight="1">
      <c r="A65" s="49" t="s">
        <v>63</v>
      </c>
      <c r="B65" s="49"/>
      <c r="C65" s="49"/>
      <c r="D65" s="49"/>
      <c r="E65" s="49"/>
      <c r="F65" s="49"/>
      <c r="G65" s="49"/>
      <c r="H65" s="49"/>
      <c r="I65" s="49"/>
    </row>
    <row r="66" spans="1:9" ht="15" customHeight="1">
      <c r="A66" s="49" t="s">
        <v>119</v>
      </c>
      <c r="B66" s="49"/>
      <c r="C66" s="49"/>
      <c r="D66" s="49"/>
      <c r="E66" s="49"/>
      <c r="F66" s="49"/>
      <c r="G66" s="49"/>
      <c r="H66" s="49"/>
      <c r="I66" s="49"/>
    </row>
    <row r="67" spans="1:9" ht="15" customHeight="1">
      <c r="B67" s="3"/>
    </row>
    <row r="68" spans="1:9">
      <c r="A68" s="4" t="s">
        <v>64</v>
      </c>
    </row>
    <row r="69" spans="1:9">
      <c r="A69" s="4" t="s">
        <v>65</v>
      </c>
      <c r="C69" t="s">
        <v>66</v>
      </c>
      <c r="D69" s="5">
        <f>MASTER!N9</f>
        <v>0</v>
      </c>
      <c r="F69">
        <f>MASTER!O9</f>
        <v>0</v>
      </c>
    </row>
    <row r="70" spans="1:9">
      <c r="A70" s="4" t="s">
        <v>68</v>
      </c>
      <c r="C70" t="s">
        <v>66</v>
      </c>
      <c r="D70" s="4">
        <f>MASTER!P9</f>
        <v>0</v>
      </c>
    </row>
    <row r="71" spans="1:9">
      <c r="A71" s="4" t="s">
        <v>69</v>
      </c>
      <c r="C71" t="s">
        <v>66</v>
      </c>
      <c r="D71" s="4">
        <f>MASTER!Q9</f>
        <v>0</v>
      </c>
    </row>
    <row r="72" spans="1:9">
      <c r="A72" s="4" t="s">
        <v>70</v>
      </c>
      <c r="C72" t="s">
        <v>66</v>
      </c>
      <c r="D72" s="4">
        <f>MASTER!R9</f>
        <v>0</v>
      </c>
    </row>
    <row r="73" spans="1:9">
      <c r="A73" s="4" t="s">
        <v>71</v>
      </c>
      <c r="C73" t="s">
        <v>66</v>
      </c>
      <c r="D73" s="4" t="str">
        <f t="shared" ref="D73" si="0">D13</f>
        <v>FMIPA/UNY</v>
      </c>
    </row>
    <row r="74" spans="1:9">
      <c r="A74" s="4" t="s">
        <v>73</v>
      </c>
    </row>
    <row r="75" spans="1:9">
      <c r="A75" s="4" t="s">
        <v>74</v>
      </c>
    </row>
    <row r="76" spans="1:9">
      <c r="A76">
        <v>1</v>
      </c>
      <c r="B76" s="6" t="s">
        <v>75</v>
      </c>
    </row>
    <row r="77" spans="1:9">
      <c r="B77" s="6" t="s">
        <v>76</v>
      </c>
    </row>
    <row r="78" spans="1:9">
      <c r="A78">
        <v>2</v>
      </c>
      <c r="B78" s="6" t="s">
        <v>77</v>
      </c>
    </row>
    <row r="79" spans="1:9">
      <c r="A79">
        <v>3</v>
      </c>
      <c r="B79" s="6" t="s">
        <v>78</v>
      </c>
    </row>
    <row r="80" spans="1:9">
      <c r="A80">
        <v>4</v>
      </c>
      <c r="B80" s="6" t="s">
        <v>79</v>
      </c>
    </row>
    <row r="81" spans="1:9">
      <c r="B81" s="6" t="s">
        <v>80</v>
      </c>
    </row>
    <row r="82" spans="1:9">
      <c r="A82">
        <v>5</v>
      </c>
      <c r="B82" s="6" t="s">
        <v>81</v>
      </c>
    </row>
    <row r="83" spans="1:9">
      <c r="B83" s="7"/>
    </row>
    <row r="84" spans="1:9">
      <c r="A84" t="s">
        <v>82</v>
      </c>
      <c r="B84" s="76" t="str">
        <f>B24</f>
        <v>Pelatihan Persiapan Kompetisi Sains Nasional Mata Pelajaran IPA bagi Siswa-Siswa di SMP Negeri 5 Kotamadya Yogyakarta</v>
      </c>
      <c r="C84" s="76"/>
      <c r="D84" s="76"/>
      <c r="E84" s="76"/>
      <c r="F84" s="76"/>
      <c r="G84" s="76"/>
      <c r="H84" s="76"/>
      <c r="I84" s="76"/>
    </row>
    <row r="85" spans="1:9">
      <c r="B85" s="76"/>
      <c r="C85" s="76"/>
      <c r="D85" s="76"/>
      <c r="E85" s="76"/>
      <c r="F85" s="76"/>
      <c r="G85" s="76"/>
      <c r="H85" s="76"/>
      <c r="I85" s="76"/>
    </row>
    <row r="86" spans="1:9">
      <c r="A86" s="4" t="s">
        <v>83</v>
      </c>
    </row>
    <row r="87" spans="1:9">
      <c r="A87" s="4" t="s">
        <v>84</v>
      </c>
      <c r="C87" t="s">
        <v>66</v>
      </c>
      <c r="D87" s="4" t="str">
        <f>D27</f>
        <v>Pendidikan Fisika/Fisika</v>
      </c>
    </row>
    <row r="88" spans="1:9">
      <c r="A88" s="4" t="s">
        <v>85</v>
      </c>
      <c r="D88" s="4"/>
    </row>
    <row r="89" spans="1:9">
      <c r="A89" s="4" t="s">
        <v>86</v>
      </c>
      <c r="C89" t="s">
        <v>66</v>
      </c>
      <c r="D89" s="4">
        <f>D29</f>
        <v>0</v>
      </c>
    </row>
    <row r="90" spans="1:9">
      <c r="A90" s="4" t="s">
        <v>87</v>
      </c>
      <c r="C90" t="s">
        <v>66</v>
      </c>
      <c r="D90" s="4">
        <f t="shared" ref="D90:D94" si="1">D30</f>
        <v>0</v>
      </c>
    </row>
    <row r="91" spans="1:9">
      <c r="A91" s="4" t="s">
        <v>88</v>
      </c>
      <c r="C91" t="s">
        <v>66</v>
      </c>
      <c r="D91" s="4">
        <f t="shared" si="1"/>
        <v>0</v>
      </c>
    </row>
    <row r="92" spans="1:9">
      <c r="A92" s="4" t="s">
        <v>89</v>
      </c>
      <c r="C92" t="s">
        <v>66</v>
      </c>
      <c r="D92" s="4">
        <f t="shared" si="1"/>
        <v>0</v>
      </c>
    </row>
    <row r="93" spans="1:9">
      <c r="A93" s="4" t="s">
        <v>90</v>
      </c>
      <c r="C93" t="s">
        <v>66</v>
      </c>
      <c r="D93" s="4">
        <f t="shared" si="1"/>
        <v>0</v>
      </c>
    </row>
    <row r="94" spans="1:9">
      <c r="A94" s="4" t="s">
        <v>71</v>
      </c>
      <c r="C94" t="s">
        <v>66</v>
      </c>
      <c r="D94" s="4" t="str">
        <f t="shared" si="1"/>
        <v>FMIPA/UNY</v>
      </c>
    </row>
    <row r="95" spans="1:9">
      <c r="B95" s="4"/>
    </row>
    <row r="96" spans="1:9" ht="15" customHeight="1">
      <c r="A96" s="62" t="s">
        <v>91</v>
      </c>
      <c r="B96" s="52" t="s">
        <v>92</v>
      </c>
      <c r="C96" s="68"/>
      <c r="D96" s="62" t="s">
        <v>93</v>
      </c>
      <c r="E96" s="62" t="s">
        <v>94</v>
      </c>
      <c r="F96" s="52" t="s">
        <v>95</v>
      </c>
      <c r="G96" s="53"/>
      <c r="H96" s="68"/>
      <c r="I96" s="62" t="s">
        <v>96</v>
      </c>
    </row>
    <row r="97" spans="1:9">
      <c r="A97" s="63"/>
      <c r="B97" s="59"/>
      <c r="C97" s="60"/>
      <c r="D97" s="63"/>
      <c r="E97" s="63"/>
      <c r="F97" s="59"/>
      <c r="G97" s="61"/>
      <c r="H97" s="60"/>
      <c r="I97" s="63"/>
    </row>
    <row r="98" spans="1:9">
      <c r="A98" s="15">
        <v>1</v>
      </c>
      <c r="B98" s="16" t="s">
        <v>97</v>
      </c>
      <c r="C98" s="17"/>
      <c r="D98" s="18"/>
      <c r="E98" s="15">
        <v>50</v>
      </c>
      <c r="F98" s="19"/>
      <c r="G98" s="20"/>
      <c r="H98" s="21" t="s">
        <v>98</v>
      </c>
      <c r="I98" s="18"/>
    </row>
    <row r="99" spans="1:9">
      <c r="A99" s="15">
        <v>2</v>
      </c>
      <c r="B99" s="16" t="s">
        <v>99</v>
      </c>
      <c r="C99" s="17"/>
      <c r="D99" s="18"/>
      <c r="E99" s="15">
        <v>30</v>
      </c>
      <c r="F99" s="19"/>
      <c r="G99" s="20"/>
      <c r="H99" s="21" t="s">
        <v>98</v>
      </c>
      <c r="I99" s="18"/>
    </row>
    <row r="100" spans="1:9">
      <c r="A100" s="8">
        <v>3</v>
      </c>
      <c r="B100" s="16" t="s">
        <v>101</v>
      </c>
      <c r="C100" s="17"/>
      <c r="D100" s="22"/>
      <c r="E100" s="8">
        <v>20</v>
      </c>
      <c r="F100" s="19"/>
      <c r="G100" s="20"/>
      <c r="H100" s="21" t="s">
        <v>102</v>
      </c>
      <c r="I100" s="22"/>
    </row>
    <row r="101" spans="1:9" ht="15" customHeight="1">
      <c r="A101" s="23"/>
      <c r="B101" s="24"/>
      <c r="C101" s="24"/>
      <c r="D101" s="24" t="s">
        <v>103</v>
      </c>
      <c r="E101" s="24" t="s">
        <v>120</v>
      </c>
      <c r="F101" s="50" t="s">
        <v>105</v>
      </c>
      <c r="G101" s="51"/>
      <c r="H101" s="54"/>
      <c r="I101" s="18"/>
    </row>
    <row r="102" spans="1:9" ht="15" customHeight="1">
      <c r="A102" s="25"/>
      <c r="B102" s="26"/>
      <c r="C102" s="26"/>
      <c r="D102" s="26"/>
      <c r="E102" s="26"/>
      <c r="F102" s="50" t="s">
        <v>106</v>
      </c>
      <c r="G102" s="51"/>
      <c r="H102" s="54"/>
      <c r="I102" s="18"/>
    </row>
    <row r="103" spans="1:9">
      <c r="B103" s="4"/>
    </row>
    <row r="104" spans="1:9">
      <c r="A104" s="4" t="s">
        <v>107</v>
      </c>
    </row>
    <row r="105" spans="1:9">
      <c r="A105" s="4" t="s">
        <v>108</v>
      </c>
    </row>
    <row r="106" spans="1:9">
      <c r="A106" s="4" t="s">
        <v>109</v>
      </c>
    </row>
    <row r="107" spans="1:9">
      <c r="B107" s="4"/>
    </row>
    <row r="108" spans="1:9">
      <c r="F108" s="4" t="s">
        <v>110</v>
      </c>
      <c r="G108" s="4"/>
      <c r="H108" s="30"/>
    </row>
    <row r="109" spans="1:9">
      <c r="F109" s="4" t="s">
        <v>121</v>
      </c>
      <c r="G109" s="4"/>
      <c r="H109" s="30"/>
    </row>
    <row r="110" spans="1:9">
      <c r="F110" s="4"/>
      <c r="G110" s="4"/>
      <c r="H110" s="30"/>
    </row>
    <row r="111" spans="1:9">
      <c r="F111" s="4"/>
      <c r="G111" s="4"/>
      <c r="H111" s="30"/>
    </row>
    <row r="112" spans="1:9">
      <c r="F112" s="4"/>
      <c r="G112" s="4"/>
      <c r="H112" s="30"/>
    </row>
    <row r="113" spans="1:10">
      <c r="F113" s="4">
        <f>MASTER!N9</f>
        <v>0</v>
      </c>
      <c r="G113" s="4"/>
      <c r="H113" s="30"/>
    </row>
    <row r="114" spans="1:10">
      <c r="F114" s="4" t="s">
        <v>112</v>
      </c>
      <c r="G114" s="4">
        <f>MASTER!O9</f>
        <v>0</v>
      </c>
      <c r="H114" s="30"/>
    </row>
    <row r="115" spans="1:10">
      <c r="A115" s="27" t="s">
        <v>113</v>
      </c>
    </row>
    <row r="116" spans="1:10">
      <c r="A116" s="4" t="s">
        <v>114</v>
      </c>
    </row>
    <row r="117" spans="1:10">
      <c r="A117" s="4" t="s">
        <v>115</v>
      </c>
    </row>
    <row r="118" spans="1:10">
      <c r="A118" s="4" t="s">
        <v>116</v>
      </c>
    </row>
    <row r="119" spans="1:10">
      <c r="A119" s="4" t="s">
        <v>117</v>
      </c>
    </row>
    <row r="120" spans="1:10">
      <c r="A120" s="4" t="s">
        <v>118</v>
      </c>
    </row>
    <row r="122" spans="1:10">
      <c r="I122" t="str">
        <f>I1</f>
        <v>D8</v>
      </c>
    </row>
    <row r="123" spans="1:10" ht="15" customHeight="1">
      <c r="I123" s="29" t="s">
        <v>61</v>
      </c>
    </row>
    <row r="124" spans="1:10" ht="15" customHeight="1">
      <c r="A124" s="49" t="s">
        <v>62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5" customHeight="1">
      <c r="A125" s="49" t="s">
        <v>63</v>
      </c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0" ht="15" customHeight="1">
      <c r="A126" s="49" t="s">
        <v>122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>
      <c r="A127" s="4" t="s">
        <v>64</v>
      </c>
      <c r="B127" s="4"/>
    </row>
    <row r="128" spans="1:10">
      <c r="A128">
        <v>1</v>
      </c>
      <c r="B128" s="4" t="s">
        <v>65</v>
      </c>
      <c r="C128" s="4" t="s">
        <v>66</v>
      </c>
      <c r="D128" s="4">
        <f>D9</f>
        <v>0</v>
      </c>
      <c r="F128" s="4">
        <f>F9</f>
        <v>0</v>
      </c>
    </row>
    <row r="129" spans="1:6">
      <c r="B129" s="4" t="s">
        <v>68</v>
      </c>
      <c r="C129" s="4" t="s">
        <v>66</v>
      </c>
      <c r="D129" s="4">
        <f>D10</f>
        <v>0</v>
      </c>
    </row>
    <row r="130" spans="1:6">
      <c r="B130" s="4" t="s">
        <v>69</v>
      </c>
      <c r="C130" s="4" t="s">
        <v>66</v>
      </c>
      <c r="D130" s="4">
        <f>D11</f>
        <v>0</v>
      </c>
    </row>
    <row r="131" spans="1:6">
      <c r="B131" s="4" t="s">
        <v>70</v>
      </c>
      <c r="C131" s="4" t="s">
        <v>66</v>
      </c>
      <c r="D131" s="4">
        <f>D12</f>
        <v>0</v>
      </c>
    </row>
    <row r="132" spans="1:6">
      <c r="B132" s="4" t="s">
        <v>71</v>
      </c>
      <c r="C132" s="4" t="s">
        <v>66</v>
      </c>
      <c r="D132" s="4" t="str">
        <f>D13</f>
        <v>FMIPA/UNY</v>
      </c>
    </row>
    <row r="133" spans="1:6">
      <c r="A133" s="4"/>
      <c r="B133" s="4"/>
      <c r="C133" s="4"/>
      <c r="D133" s="4"/>
    </row>
    <row r="134" spans="1:6">
      <c r="A134">
        <v>2</v>
      </c>
      <c r="B134" s="4" t="s">
        <v>65</v>
      </c>
      <c r="C134" s="4" t="s">
        <v>66</v>
      </c>
      <c r="D134" s="31">
        <f>D69</f>
        <v>0</v>
      </c>
      <c r="F134">
        <f>F27</f>
        <v>0</v>
      </c>
    </row>
    <row r="135" spans="1:6">
      <c r="B135" s="4" t="s">
        <v>68</v>
      </c>
      <c r="C135" s="4" t="s">
        <v>66</v>
      </c>
      <c r="D135" s="31">
        <f>D70</f>
        <v>0</v>
      </c>
    </row>
    <row r="136" spans="1:6">
      <c r="B136" s="4" t="s">
        <v>69</v>
      </c>
      <c r="C136" s="4" t="s">
        <v>66</v>
      </c>
      <c r="D136" s="31">
        <f>D71</f>
        <v>0</v>
      </c>
    </row>
    <row r="137" spans="1:6">
      <c r="B137" s="4" t="s">
        <v>70</v>
      </c>
      <c r="C137" s="4" t="s">
        <v>66</v>
      </c>
      <c r="D137" s="31">
        <f>D72</f>
        <v>0</v>
      </c>
    </row>
    <row r="138" spans="1:6">
      <c r="B138" s="4" t="s">
        <v>71</v>
      </c>
      <c r="C138" s="4" t="s">
        <v>66</v>
      </c>
      <c r="D138" s="31" t="str">
        <f>D73</f>
        <v>FMIPA/UNY</v>
      </c>
    </row>
    <row r="139" spans="1:6">
      <c r="B139" s="4"/>
      <c r="D139" s="4"/>
    </row>
    <row r="140" spans="1:6">
      <c r="A140" s="4" t="s">
        <v>73</v>
      </c>
      <c r="B140" s="4"/>
    </row>
    <row r="141" spans="1:6">
      <c r="A141" s="4" t="s">
        <v>74</v>
      </c>
      <c r="B141" s="4"/>
    </row>
    <row r="142" spans="1:6">
      <c r="A142">
        <v>1</v>
      </c>
      <c r="B142" s="6" t="s">
        <v>75</v>
      </c>
    </row>
    <row r="143" spans="1:6">
      <c r="B143" s="6" t="s">
        <v>76</v>
      </c>
    </row>
    <row r="144" spans="1:6">
      <c r="A144">
        <v>2</v>
      </c>
      <c r="B144" s="6" t="s">
        <v>77</v>
      </c>
    </row>
    <row r="145" spans="1:9">
      <c r="A145">
        <v>3</v>
      </c>
      <c r="B145" s="6" t="s">
        <v>78</v>
      </c>
    </row>
    <row r="146" spans="1:9">
      <c r="A146">
        <v>4</v>
      </c>
      <c r="B146" s="6" t="s">
        <v>79</v>
      </c>
    </row>
    <row r="147" spans="1:9">
      <c r="B147" s="6" t="s">
        <v>80</v>
      </c>
    </row>
    <row r="148" spans="1:9">
      <c r="A148">
        <v>5</v>
      </c>
      <c r="B148" s="6" t="s">
        <v>81</v>
      </c>
    </row>
    <row r="149" spans="1:9">
      <c r="C149" s="7"/>
    </row>
    <row r="150" spans="1:9">
      <c r="A150" t="s">
        <v>82</v>
      </c>
      <c r="B150" s="76" t="str">
        <f>B24</f>
        <v>Pelatihan Persiapan Kompetisi Sains Nasional Mata Pelajaran IPA bagi Siswa-Siswa di SMP Negeri 5 Kotamadya Yogyakarta</v>
      </c>
      <c r="C150" s="76"/>
      <c r="D150" s="76"/>
      <c r="E150" s="76"/>
      <c r="F150" s="76"/>
      <c r="G150" s="76"/>
      <c r="H150" s="76"/>
      <c r="I150" s="76"/>
    </row>
    <row r="151" spans="1:9">
      <c r="B151" s="76"/>
      <c r="C151" s="76"/>
      <c r="D151" s="76"/>
      <c r="E151" s="76"/>
      <c r="F151" s="76"/>
      <c r="G151" s="76"/>
      <c r="H151" s="76"/>
      <c r="I151" s="76"/>
    </row>
    <row r="152" spans="1:9">
      <c r="A152" s="4" t="s">
        <v>83</v>
      </c>
      <c r="B152" s="4"/>
    </row>
    <row r="153" spans="1:9">
      <c r="A153" s="4" t="s">
        <v>84</v>
      </c>
      <c r="B153" s="4"/>
      <c r="C153" t="s">
        <v>66</v>
      </c>
      <c r="D153" s="4" t="str">
        <f>D27</f>
        <v>Pendidikan Fisika/Fisika</v>
      </c>
    </row>
    <row r="154" spans="1:9">
      <c r="A154" s="4" t="s">
        <v>85</v>
      </c>
      <c r="B154" s="4"/>
      <c r="D154" s="32"/>
    </row>
    <row r="155" spans="1:9">
      <c r="A155" s="4" t="s">
        <v>86</v>
      </c>
      <c r="B155" s="4"/>
      <c r="C155" t="s">
        <v>66</v>
      </c>
      <c r="D155" s="4">
        <f t="shared" ref="D155:D160" si="2">D29</f>
        <v>0</v>
      </c>
    </row>
    <row r="156" spans="1:9">
      <c r="A156" s="4" t="s">
        <v>87</v>
      </c>
      <c r="B156" s="4"/>
      <c r="C156" t="s">
        <v>66</v>
      </c>
      <c r="D156" s="4">
        <f t="shared" si="2"/>
        <v>0</v>
      </c>
    </row>
    <row r="157" spans="1:9">
      <c r="A157" s="4" t="s">
        <v>88</v>
      </c>
      <c r="B157" s="4"/>
      <c r="C157" t="s">
        <v>66</v>
      </c>
      <c r="D157" s="4">
        <f t="shared" si="2"/>
        <v>0</v>
      </c>
    </row>
    <row r="158" spans="1:9">
      <c r="A158" s="4" t="s">
        <v>89</v>
      </c>
      <c r="B158" s="4"/>
      <c r="C158" t="s">
        <v>66</v>
      </c>
      <c r="D158" s="4">
        <f t="shared" si="2"/>
        <v>0</v>
      </c>
    </row>
    <row r="159" spans="1:9">
      <c r="A159" s="4" t="s">
        <v>90</v>
      </c>
      <c r="B159" s="4"/>
      <c r="C159" t="s">
        <v>66</v>
      </c>
      <c r="D159" s="4">
        <f t="shared" si="2"/>
        <v>0</v>
      </c>
    </row>
    <row r="160" spans="1:9">
      <c r="A160" s="4" t="s">
        <v>71</v>
      </c>
      <c r="B160" s="4"/>
      <c r="C160" t="s">
        <v>66</v>
      </c>
      <c r="D160" s="4" t="str">
        <f t="shared" si="2"/>
        <v>FMIPA/UNY</v>
      </c>
    </row>
    <row r="161" spans="1:10">
      <c r="C161" s="4"/>
    </row>
    <row r="162" spans="1:10" ht="15" customHeight="1">
      <c r="A162" s="62" t="s">
        <v>91</v>
      </c>
      <c r="B162" s="65" t="s">
        <v>123</v>
      </c>
      <c r="C162" s="53" t="s">
        <v>124</v>
      </c>
      <c r="D162" s="53"/>
      <c r="E162" s="68"/>
      <c r="F162" s="50" t="s">
        <v>125</v>
      </c>
      <c r="G162" s="51"/>
      <c r="H162" s="51"/>
      <c r="I162" s="54"/>
      <c r="J162" s="65" t="s">
        <v>126</v>
      </c>
    </row>
    <row r="163" spans="1:10">
      <c r="A163" s="64"/>
      <c r="B163" s="65"/>
      <c r="C163" s="70"/>
      <c r="D163" s="70"/>
      <c r="E163" s="58"/>
      <c r="F163" s="55" t="s">
        <v>97</v>
      </c>
      <c r="G163" s="56"/>
      <c r="H163" s="36" t="s">
        <v>99</v>
      </c>
      <c r="I163" s="36" t="s">
        <v>101</v>
      </c>
      <c r="J163" s="65"/>
    </row>
    <row r="164" spans="1:10">
      <c r="A164" s="64"/>
      <c r="B164" s="65"/>
      <c r="C164" s="70"/>
      <c r="D164" s="70"/>
      <c r="E164" s="58"/>
      <c r="F164" s="72"/>
      <c r="G164" s="73"/>
      <c r="H164" s="33" t="s">
        <v>127</v>
      </c>
      <c r="I164" s="33" t="s">
        <v>127</v>
      </c>
      <c r="J164" s="65"/>
    </row>
    <row r="165" spans="1:10">
      <c r="A165" s="63"/>
      <c r="B165" s="65"/>
      <c r="C165" s="61"/>
      <c r="D165" s="61"/>
      <c r="E165" s="60"/>
      <c r="F165" s="74"/>
      <c r="G165" s="75"/>
      <c r="H165" s="12" t="s">
        <v>129</v>
      </c>
      <c r="I165" s="12" t="s">
        <v>130</v>
      </c>
      <c r="J165" s="65"/>
    </row>
    <row r="166" spans="1:10" ht="15" customHeight="1">
      <c r="A166" s="65">
        <v>1</v>
      </c>
      <c r="B166" s="66" t="s">
        <v>136</v>
      </c>
      <c r="C166" s="53" t="s">
        <v>135</v>
      </c>
      <c r="D166" s="53"/>
      <c r="E166" s="68"/>
      <c r="F166" s="52"/>
      <c r="G166" s="68"/>
      <c r="H166" s="62"/>
      <c r="I166" s="62"/>
      <c r="J166" s="65"/>
    </row>
    <row r="167" spans="1:10" ht="15" customHeight="1">
      <c r="A167" s="65"/>
      <c r="B167" s="66"/>
      <c r="C167" s="61" t="s">
        <v>137</v>
      </c>
      <c r="D167" s="61"/>
      <c r="E167" s="60"/>
      <c r="F167" s="59"/>
      <c r="G167" s="60"/>
      <c r="H167" s="63"/>
      <c r="I167" s="63"/>
      <c r="J167" s="65"/>
    </row>
    <row r="168" spans="1:10" ht="15" customHeight="1">
      <c r="A168" s="65">
        <v>2</v>
      </c>
      <c r="B168" s="67" t="s">
        <v>138</v>
      </c>
      <c r="C168" s="53" t="s">
        <v>135</v>
      </c>
      <c r="D168" s="53"/>
      <c r="E168" s="68"/>
      <c r="F168" s="52"/>
      <c r="G168" s="68"/>
      <c r="H168" s="62"/>
      <c r="I168" s="62"/>
      <c r="J168" s="65"/>
    </row>
    <row r="169" spans="1:10" ht="15" customHeight="1">
      <c r="A169" s="65"/>
      <c r="B169" s="67"/>
      <c r="C169" s="61" t="s">
        <v>137</v>
      </c>
      <c r="D169" s="61"/>
      <c r="E169" s="60"/>
      <c r="F169" s="59"/>
      <c r="G169" s="60"/>
      <c r="H169" s="63"/>
      <c r="I169" s="63"/>
      <c r="J169" s="65"/>
    </row>
    <row r="170" spans="1:10" ht="15" customHeight="1">
      <c r="A170" s="34"/>
      <c r="B170" s="4"/>
      <c r="F170" s="50" t="s">
        <v>132</v>
      </c>
      <c r="G170" s="51"/>
      <c r="H170" s="51"/>
      <c r="I170" s="54"/>
      <c r="J170" s="15"/>
    </row>
    <row r="171" spans="1:10" ht="15" customHeight="1">
      <c r="A171" s="34"/>
      <c r="B171" s="4"/>
      <c r="F171" s="50" t="s">
        <v>133</v>
      </c>
      <c r="G171" s="51"/>
      <c r="H171" s="51"/>
      <c r="I171" s="54"/>
      <c r="J171" s="15"/>
    </row>
    <row r="172" spans="1:10" ht="15" customHeight="1">
      <c r="A172" s="34"/>
      <c r="B172" s="4"/>
      <c r="F172" s="50" t="s">
        <v>134</v>
      </c>
      <c r="G172" s="51"/>
      <c r="H172" s="51"/>
      <c r="I172" s="54"/>
      <c r="J172" s="15"/>
    </row>
    <row r="173" spans="1:10">
      <c r="A173" s="34"/>
      <c r="B173" s="4"/>
    </row>
    <row r="174" spans="1:10">
      <c r="A174" s="4" t="s">
        <v>107</v>
      </c>
      <c r="B174" s="4"/>
    </row>
    <row r="175" spans="1:10">
      <c r="A175" s="4" t="s">
        <v>108</v>
      </c>
      <c r="B175" s="4"/>
    </row>
    <row r="176" spans="1:10">
      <c r="A176" s="4" t="s">
        <v>109</v>
      </c>
      <c r="B176" s="4"/>
    </row>
    <row r="177" spans="1:8">
      <c r="G177" s="4" t="s">
        <v>110</v>
      </c>
    </row>
    <row r="178" spans="1:8">
      <c r="A178" s="4" t="s">
        <v>111</v>
      </c>
      <c r="G178" s="4" t="s">
        <v>121</v>
      </c>
    </row>
    <row r="179" spans="1:8">
      <c r="C179" s="4"/>
      <c r="H179" s="4"/>
    </row>
    <row r="180" spans="1:8">
      <c r="C180" s="4"/>
      <c r="H180" s="4"/>
    </row>
    <row r="181" spans="1:8">
      <c r="A181" s="5">
        <f>D9</f>
        <v>0</v>
      </c>
      <c r="G181" s="5">
        <f>D69</f>
        <v>0</v>
      </c>
    </row>
    <row r="182" spans="1:8">
      <c r="A182" t="s">
        <v>112</v>
      </c>
      <c r="B182" s="37">
        <f>F69</f>
        <v>0</v>
      </c>
      <c r="D182" s="37"/>
      <c r="E182" s="37"/>
      <c r="F182" s="37"/>
      <c r="G182" s="37" t="s">
        <v>112</v>
      </c>
      <c r="H182" s="31">
        <f>F69</f>
        <v>0</v>
      </c>
    </row>
    <row r="183" spans="1:8">
      <c r="C183" s="4"/>
    </row>
    <row r="184" spans="1:8">
      <c r="A184" s="27" t="s">
        <v>113</v>
      </c>
      <c r="B184" s="27"/>
    </row>
    <row r="185" spans="1:8">
      <c r="A185" s="4" t="s">
        <v>114</v>
      </c>
      <c r="B185" s="4"/>
    </row>
    <row r="186" spans="1:8">
      <c r="A186" s="4" t="s">
        <v>115</v>
      </c>
      <c r="B186" s="4"/>
    </row>
    <row r="187" spans="1:8">
      <c r="A187" s="4" t="s">
        <v>116</v>
      </c>
      <c r="B187" s="4"/>
    </row>
    <row r="188" spans="1:8">
      <c r="A188" s="4" t="s">
        <v>117</v>
      </c>
      <c r="B188" s="4"/>
    </row>
  </sheetData>
  <mergeCells count="53">
    <mergeCell ref="J168:J169"/>
    <mergeCell ref="F168:G169"/>
    <mergeCell ref="F166:G167"/>
    <mergeCell ref="C162:E165"/>
    <mergeCell ref="F163:G165"/>
    <mergeCell ref="F172:I172"/>
    <mergeCell ref="A36:A37"/>
    <mergeCell ref="A96:A97"/>
    <mergeCell ref="A162:A165"/>
    <mergeCell ref="A166:A167"/>
    <mergeCell ref="A168:A169"/>
    <mergeCell ref="B162:B165"/>
    <mergeCell ref="B166:B167"/>
    <mergeCell ref="B168:B169"/>
    <mergeCell ref="D36:D37"/>
    <mergeCell ref="D96:D97"/>
    <mergeCell ref="E36:E37"/>
    <mergeCell ref="E96:E97"/>
    <mergeCell ref="H166:H167"/>
    <mergeCell ref="H168:H169"/>
    <mergeCell ref="I36:I37"/>
    <mergeCell ref="C167:E167"/>
    <mergeCell ref="C168:E168"/>
    <mergeCell ref="C169:E169"/>
    <mergeCell ref="F170:I170"/>
    <mergeCell ref="F171:I171"/>
    <mergeCell ref="I166:I167"/>
    <mergeCell ref="I168:I169"/>
    <mergeCell ref="A124:J124"/>
    <mergeCell ref="A125:J125"/>
    <mergeCell ref="A126:J126"/>
    <mergeCell ref="F162:I162"/>
    <mergeCell ref="C166:E166"/>
    <mergeCell ref="J162:J165"/>
    <mergeCell ref="J166:J167"/>
    <mergeCell ref="B150:I151"/>
    <mergeCell ref="A64:I64"/>
    <mergeCell ref="A65:I65"/>
    <mergeCell ref="A66:I66"/>
    <mergeCell ref="F101:H101"/>
    <mergeCell ref="F102:H102"/>
    <mergeCell ref="I96:I97"/>
    <mergeCell ref="B96:C97"/>
    <mergeCell ref="F96:H97"/>
    <mergeCell ref="B84:I85"/>
    <mergeCell ref="A4:I4"/>
    <mergeCell ref="A5:I5"/>
    <mergeCell ref="A6:I6"/>
    <mergeCell ref="F41:H41"/>
    <mergeCell ref="F42:H42"/>
    <mergeCell ref="B24:I25"/>
    <mergeCell ref="B36:C37"/>
    <mergeCell ref="F36:H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MASTER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Sheet15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pdosen</dc:creator>
  <cp:lastModifiedBy>user</cp:lastModifiedBy>
  <cp:lastPrinted>2020-02-21T03:20:00Z</cp:lastPrinted>
  <dcterms:created xsi:type="dcterms:W3CDTF">2019-02-19T01:43:00Z</dcterms:created>
  <dcterms:modified xsi:type="dcterms:W3CDTF">2021-02-14T13:52:07Z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